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65236" windowWidth="18720" windowHeight="11520" activeTab="0"/>
  </bookViews>
  <sheets>
    <sheet name="明細書" sheetId="1" r:id="rId1"/>
    <sheet name="給付管理票" sheetId="2" r:id="rId2"/>
    <sheet name="総合事業" sheetId="3" r:id="rId3"/>
  </sheets>
  <definedNames>
    <definedName name="_xlnm.Print_Area" localSheetId="0">'明細書'!$A:$IV</definedName>
  </definedNames>
  <calcPr calcMode="manual" fullCalcOnLoad="1"/>
</workbook>
</file>

<file path=xl/sharedStrings.xml><?xml version="1.0" encoding="utf-8"?>
<sst xmlns="http://schemas.openxmlformats.org/spreadsheetml/2006/main" count="101" uniqueCount="49">
  <si>
    <t>介護給付費明細書</t>
  </si>
  <si>
    <t>受付事業所数</t>
  </si>
  <si>
    <t>計</t>
  </si>
  <si>
    <t>伝送</t>
  </si>
  <si>
    <t>磁気</t>
  </si>
  <si>
    <t>紙帳票</t>
  </si>
  <si>
    <t>補足</t>
  </si>
  <si>
    <t xml:space="preserve"> ・事業所区分は、介護保険事業所番号の３桁目の事業所区分番号の分類に基づく。</t>
  </si>
  <si>
    <t xml:space="preserve"> ・事業所区分の保険者は、居宅サービス計画の被保険者自己作成の場合に、給付管理票が提出される分である。</t>
  </si>
  <si>
    <t>国保連合会業務統計表（受付状況）</t>
  </si>
  <si>
    <t>受付状況その１（媒体別明細書件数）全制度計</t>
  </si>
  <si>
    <t>山形県国民健康保険団体連合会</t>
  </si>
  <si>
    <t xml:space="preserve"> 事業所区分</t>
  </si>
  <si>
    <t>明細書件数</t>
  </si>
  <si>
    <t>受付件数（正常受付分）</t>
  </si>
  <si>
    <t xml:space="preserve"> 0.地域包括支援センター</t>
  </si>
  <si>
    <t xml:space="preserve"> 9.地域密着型事業所</t>
  </si>
  <si>
    <t xml:space="preserve"> ・事業所区分は、介護保険事業所番号の３桁目の事業所区分番号の分類に基づく。</t>
  </si>
  <si>
    <t>国保連合会業務統計表（受付状況）</t>
  </si>
  <si>
    <t>受付状況その２（媒体別給付管理票件数）全制度計</t>
  </si>
  <si>
    <t>山形県国民健康保険団体連合会</t>
  </si>
  <si>
    <t xml:space="preserve"> 事業所区分</t>
  </si>
  <si>
    <t>給付管理票</t>
  </si>
  <si>
    <t>給付管理票件数</t>
  </si>
  <si>
    <t xml:space="preserve"> 事業所合計</t>
  </si>
  <si>
    <t xml:space="preserve"> A.介護予防・日常生活支援
   総合事業事業所</t>
  </si>
  <si>
    <t xml:space="preserve"> 事業所区分</t>
  </si>
  <si>
    <t xml:space="preserve"> 事業所合計</t>
  </si>
  <si>
    <t>介護予防・日常生活支援総合事業費明細書</t>
  </si>
  <si>
    <t>受付状況その３（媒体別明細書件数）全制度計</t>
  </si>
  <si>
    <t>国保連合会業務統計表（受付状況）</t>
  </si>
  <si>
    <t>補足</t>
  </si>
  <si>
    <t xml:space="preserve"> 1.医科</t>
  </si>
  <si>
    <t xml:space="preserve"> 3.歯科</t>
  </si>
  <si>
    <t xml:space="preserve"> 4.薬局</t>
  </si>
  <si>
    <t xml:space="preserve"> 5.老人保健施設</t>
  </si>
  <si>
    <t xml:space="preserve"> 6.訪問看護ステーション</t>
  </si>
  <si>
    <t xml:space="preserve"> 7.指定事業所</t>
  </si>
  <si>
    <t xml:space="preserve"> 8.基準該当事業所</t>
  </si>
  <si>
    <t xml:space="preserve"> 9.地域密着型事業所</t>
  </si>
  <si>
    <t xml:space="preserve"> B.介護医療院</t>
  </si>
  <si>
    <t xml:space="preserve"> 保険者</t>
  </si>
  <si>
    <t xml:space="preserve"> その他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</si>
  <si>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</si>
  <si>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 xml:space="preserve"> B.介護医療院</t>
  </si>
  <si>
    <t xml:space="preserve"> 　その他</t>
  </si>
  <si>
    <t xml:space="preserve"> 0.地域包括支援センター</t>
  </si>
  <si>
    <t xml:space="preserve"> ・フォーマットエラー件数は、受付処理において内容判読不能なデータとして受付処理にて除外された件数である。以下、受付件数はフォーマットエラー分を除外している。</t>
  </si>
  <si>
    <t>令和1年12月サービス分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</si>
</sst>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#,##0_ ;[Red]\-#,##0\ "/>
    <numFmt numFmtId="178" formatCode="&quot; (&quot;??0.0%&quot;)&quot;"/>
    <numFmt numFmtId="179" formatCode="[$-411]&quot;受付状況その１（媒体別明細書件数）＜&quot;ggge&quot;年&quot;m&quot;月審査分＞全制度計&quot;"/>
    <numFmt numFmtId="180" formatCode="&quot;(&quot;??0.0%&quot;)  &quot;"/>
    <numFmt numFmtId="181" formatCode="&quot; (&quot;??0.0%&quot;)  &quot;"/>
    <numFmt numFmtId="182" formatCode="&quot;受付状況その２（媒体別給付管理票件数）全制度計&quot;"/>
    <numFmt numFmtId="183" formatCode="&quot;受付状況その１（媒体別明細書件数）全制度計&quot;"/>
    <numFmt numFmtId="184" formatCode="[$-411]ggg\ e&quot;年 &quot;m&quot;月　～　&quot;"/>
    <numFmt numFmtId="185" formatCode="[$-411]ggg\ e&quot;年 &quot;m&quot;月　審査分&quot;"/>
    <numFmt numFmtId="186" formatCode="[$-411]&quot;受付状況その２（媒体別給付管理票件数）＜&quot;ggge&quot;年&quot;m&quot;月審査分＞全制度計&quot;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177" fontId="4" fillId="0" borderId="13" xfId="0" applyNumberFormat="1" applyFont="1" applyBorder="1" applyAlignment="1">
      <alignment horizontal="right" vertical="center"/>
    </xf>
    <xf numFmtId="180" fontId="4" fillId="0" borderId="12" xfId="0" applyNumberFormat="1" applyFont="1" applyBorder="1" applyAlignment="1" quotePrefix="1">
      <alignment horizontal="right" vertical="center"/>
    </xf>
    <xf numFmtId="181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right" vertical="center"/>
    </xf>
    <xf numFmtId="180" fontId="4" fillId="0" borderId="12" xfId="0" applyNumberFormat="1" applyFont="1" applyFill="1" applyBorder="1" applyAlignment="1" quotePrefix="1">
      <alignment horizontal="right" vertical="center"/>
    </xf>
    <xf numFmtId="181" fontId="4" fillId="0" borderId="12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4" fontId="4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0"/>
  <sheetViews>
    <sheetView showGridLines="0" tabSelected="1" zoomScalePageLayoutView="0" workbookViewId="0" topLeftCell="D1">
      <selection activeCell="Z16" sqref="Z16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6.62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9</v>
      </c>
    </row>
    <row r="3" spans="3:12" ht="17.25" customHeight="1">
      <c r="C3" s="26" t="s">
        <v>10</v>
      </c>
      <c r="D3" s="26"/>
      <c r="E3" s="26"/>
      <c r="F3" s="26"/>
      <c r="G3" s="26"/>
      <c r="H3" s="26"/>
      <c r="I3" s="26"/>
      <c r="J3" s="26"/>
      <c r="K3" s="26"/>
      <c r="L3" s="26"/>
    </row>
    <row r="4" spans="6:12" ht="21" customHeight="1">
      <c r="F4" s="46" t="s">
        <v>48</v>
      </c>
      <c r="G4" s="46"/>
      <c r="H4" s="46"/>
      <c r="I4" s="46"/>
      <c r="J4" s="46"/>
      <c r="L4" s="3" t="s">
        <v>11</v>
      </c>
    </row>
    <row r="5" spans="7:10" ht="4.5" customHeight="1">
      <c r="G5" s="4"/>
      <c r="H5" s="4"/>
      <c r="I5" s="4"/>
      <c r="J5" s="4"/>
    </row>
    <row r="6" spans="2:12" ht="20.25" customHeight="1">
      <c r="B6" s="27" t="s">
        <v>12</v>
      </c>
      <c r="C6" s="28"/>
      <c r="D6" s="29"/>
      <c r="E6" s="40" t="s">
        <v>0</v>
      </c>
      <c r="F6" s="41"/>
      <c r="G6" s="41"/>
      <c r="H6" s="41"/>
      <c r="I6" s="41"/>
      <c r="J6" s="41"/>
      <c r="K6" s="41"/>
      <c r="L6" s="42"/>
    </row>
    <row r="7" spans="2:12" ht="20.25" customHeight="1">
      <c r="B7" s="30"/>
      <c r="C7" s="31"/>
      <c r="D7" s="32"/>
      <c r="E7" s="36" t="s">
        <v>1</v>
      </c>
      <c r="F7" s="37"/>
      <c r="G7" s="37"/>
      <c r="H7" s="37"/>
      <c r="I7" s="40" t="s">
        <v>13</v>
      </c>
      <c r="J7" s="41"/>
      <c r="K7" s="41"/>
      <c r="L7" s="42"/>
    </row>
    <row r="8" spans="2:12" ht="20.25" customHeight="1">
      <c r="B8" s="30"/>
      <c r="C8" s="31"/>
      <c r="D8" s="32"/>
      <c r="E8" s="38"/>
      <c r="F8" s="39"/>
      <c r="G8" s="39"/>
      <c r="H8" s="39"/>
      <c r="I8" s="23" t="s">
        <v>14</v>
      </c>
      <c r="J8" s="23"/>
      <c r="K8" s="23"/>
      <c r="L8" s="23"/>
    </row>
    <row r="9" spans="2:12" ht="20.25" customHeight="1">
      <c r="B9" s="30"/>
      <c r="C9" s="31"/>
      <c r="D9" s="32"/>
      <c r="E9" s="25" t="s">
        <v>2</v>
      </c>
      <c r="F9" s="23" t="s">
        <v>3</v>
      </c>
      <c r="G9" s="23" t="s">
        <v>4</v>
      </c>
      <c r="H9" s="23" t="s">
        <v>5</v>
      </c>
      <c r="I9" s="25" t="s">
        <v>2</v>
      </c>
      <c r="J9" s="23" t="s">
        <v>3</v>
      </c>
      <c r="K9" s="23" t="s">
        <v>4</v>
      </c>
      <c r="L9" s="23" t="s">
        <v>5</v>
      </c>
    </row>
    <row r="10" spans="2:12" ht="20.25" customHeight="1">
      <c r="B10" s="33"/>
      <c r="C10" s="34"/>
      <c r="D10" s="35"/>
      <c r="E10" s="24"/>
      <c r="F10" s="24"/>
      <c r="G10" s="24"/>
      <c r="H10" s="24"/>
      <c r="I10" s="24"/>
      <c r="J10" s="24"/>
      <c r="K10" s="24"/>
      <c r="L10" s="24"/>
    </row>
    <row r="11" spans="2:12" ht="21" customHeight="1">
      <c r="B11" s="48" t="s">
        <v>24</v>
      </c>
      <c r="C11" s="48"/>
      <c r="D11" s="48"/>
      <c r="E11" s="12">
        <v>2192</v>
      </c>
      <c r="F11" s="12">
        <v>1707</v>
      </c>
      <c r="G11" s="12">
        <v>352</v>
      </c>
      <c r="H11" s="12">
        <v>133</v>
      </c>
      <c r="I11" s="12">
        <v>125887</v>
      </c>
      <c r="J11" s="12">
        <v>108920</v>
      </c>
      <c r="K11" s="12">
        <v>16034</v>
      </c>
      <c r="L11" s="12">
        <v>933</v>
      </c>
    </row>
    <row r="12" spans="2:12" ht="21" customHeight="1">
      <c r="B12" s="49"/>
      <c r="C12" s="49"/>
      <c r="D12" s="49"/>
      <c r="E12" s="13">
        <f>IF(E11=0,0,1)</f>
        <v>1</v>
      </c>
      <c r="F12" s="14">
        <f>IF(E11&lt;&gt;0,F11/E11,0)</f>
        <v>0.7787408759124088</v>
      </c>
      <c r="G12" s="14">
        <f>IF(E11&lt;&gt;0,G11/E11,0)</f>
        <v>0.16058394160583941</v>
      </c>
      <c r="H12" s="14">
        <f>IF(E11&lt;&gt;0,H11/E11,0)</f>
        <v>0.06067518248175183</v>
      </c>
      <c r="I12" s="13">
        <f>IF(I11=0,0,1)</f>
        <v>1</v>
      </c>
      <c r="J12" s="14">
        <f>IF(I11&lt;&gt;0,J11/I11,0)</f>
        <v>0.8652203960694909</v>
      </c>
      <c r="K12" s="14">
        <f>IF(I11&lt;&gt;0,K11/I11,0)</f>
        <v>0.1273681952862488</v>
      </c>
      <c r="L12" s="14">
        <f>IF(I11&lt;&gt;0,L11/I11,0)</f>
        <v>0.007411408644260329</v>
      </c>
    </row>
    <row r="13" spans="2:12" ht="21" customHeight="1">
      <c r="B13" s="5"/>
      <c r="C13" s="18" t="s">
        <v>15</v>
      </c>
      <c r="D13" s="18"/>
      <c r="E13" s="15">
        <v>73</v>
      </c>
      <c r="F13" s="15">
        <v>66</v>
      </c>
      <c r="G13" s="15">
        <v>7</v>
      </c>
      <c r="H13" s="15">
        <v>0</v>
      </c>
      <c r="I13" s="15">
        <v>5251</v>
      </c>
      <c r="J13" s="15">
        <v>4774</v>
      </c>
      <c r="K13" s="15">
        <v>477</v>
      </c>
      <c r="L13" s="15">
        <v>0</v>
      </c>
    </row>
    <row r="14" spans="2:12" ht="21" customHeight="1">
      <c r="B14" s="5"/>
      <c r="C14" s="18"/>
      <c r="D14" s="18"/>
      <c r="E14" s="16">
        <f>IF(E13=0,0,1)</f>
        <v>1</v>
      </c>
      <c r="F14" s="17">
        <f>IF(E13&lt;&gt;0,F13/E13,0)</f>
        <v>0.9041095890410958</v>
      </c>
      <c r="G14" s="17">
        <f>IF(E13&lt;&gt;0,G13/E13,0)</f>
        <v>0.0958904109589041</v>
      </c>
      <c r="H14" s="17">
        <f>IF(E13&lt;&gt;0,H13/E13,0)</f>
        <v>0</v>
      </c>
      <c r="I14" s="16">
        <f>IF(I13=0,0,1)</f>
        <v>1</v>
      </c>
      <c r="J14" s="17">
        <f>IF(I13&lt;&gt;0,J13/I13,0)</f>
        <v>0.9091601599695296</v>
      </c>
      <c r="K14" s="17">
        <f>IF(I13&lt;&gt;0,K13/I13,0)</f>
        <v>0.09083984003047038</v>
      </c>
      <c r="L14" s="17">
        <f>IF(I13&lt;&gt;0,L13/I13,0)</f>
        <v>0</v>
      </c>
    </row>
    <row r="15" spans="2:12" ht="21" customHeight="1">
      <c r="B15" s="5"/>
      <c r="C15" s="47" t="s">
        <v>32</v>
      </c>
      <c r="D15" s="47"/>
      <c r="E15" s="15">
        <v>125</v>
      </c>
      <c r="F15" s="15">
        <v>36</v>
      </c>
      <c r="G15" s="15">
        <v>55</v>
      </c>
      <c r="H15" s="15">
        <v>34</v>
      </c>
      <c r="I15" s="15">
        <v>5933</v>
      </c>
      <c r="J15" s="15">
        <v>3106</v>
      </c>
      <c r="K15" s="15">
        <v>2496</v>
      </c>
      <c r="L15" s="15">
        <v>331</v>
      </c>
    </row>
    <row r="16" spans="2:12" ht="21" customHeight="1">
      <c r="B16" s="5"/>
      <c r="C16" s="47"/>
      <c r="D16" s="47"/>
      <c r="E16" s="16">
        <f>IF(E15=0,0,1)</f>
        <v>1</v>
      </c>
      <c r="F16" s="17">
        <f>IF(E15&lt;&gt;0,F15/E15,0)</f>
        <v>0.288</v>
      </c>
      <c r="G16" s="17">
        <f>IF(E15&lt;&gt;0,G15/E15,0)</f>
        <v>0.44</v>
      </c>
      <c r="H16" s="17">
        <f>IF(E15&lt;&gt;0,H15/E15,0)</f>
        <v>0.272</v>
      </c>
      <c r="I16" s="16">
        <f>IF(I15=0,0,1)</f>
        <v>1</v>
      </c>
      <c r="J16" s="17">
        <f>IF(I15&lt;&gt;0,J15/I15,0)</f>
        <v>0.5235125568852182</v>
      </c>
      <c r="K16" s="17">
        <f>IF(I15&lt;&gt;0,K15/I15,0)</f>
        <v>0.4206977920107871</v>
      </c>
      <c r="L16" s="17">
        <f>IF(I15&lt;&gt;0,L15/I15,0)</f>
        <v>0.05578965110399461</v>
      </c>
    </row>
    <row r="17" spans="2:12" ht="21" customHeight="1">
      <c r="B17" s="5"/>
      <c r="C17" s="47" t="s">
        <v>33</v>
      </c>
      <c r="D17" s="47"/>
      <c r="E17" s="15">
        <v>67</v>
      </c>
      <c r="F17" s="15">
        <v>0</v>
      </c>
      <c r="G17" s="15">
        <v>39</v>
      </c>
      <c r="H17" s="15">
        <v>28</v>
      </c>
      <c r="I17" s="15">
        <v>1057</v>
      </c>
      <c r="J17" s="15">
        <v>0</v>
      </c>
      <c r="K17" s="15">
        <v>934</v>
      </c>
      <c r="L17" s="15">
        <v>123</v>
      </c>
    </row>
    <row r="18" spans="2:12" ht="21" customHeight="1">
      <c r="B18" s="5"/>
      <c r="C18" s="47"/>
      <c r="D18" s="47"/>
      <c r="E18" s="16">
        <f>IF(E17=0,0,1)</f>
        <v>1</v>
      </c>
      <c r="F18" s="17">
        <f>IF(E17&lt;&gt;0,F17/E17,0)</f>
        <v>0</v>
      </c>
      <c r="G18" s="17">
        <f>IF(E17&lt;&gt;0,G17/E17,0)</f>
        <v>0.582089552238806</v>
      </c>
      <c r="H18" s="17">
        <f>IF(E17&lt;&gt;0,H17/E17,0)</f>
        <v>0.417910447761194</v>
      </c>
      <c r="I18" s="16">
        <f>IF(I17=0,0,1)</f>
        <v>1</v>
      </c>
      <c r="J18" s="17">
        <f>IF(I17&lt;&gt;0,J17/I17,0)</f>
        <v>0</v>
      </c>
      <c r="K18" s="17">
        <f>IF(I17&lt;&gt;0,K17/I17,0)</f>
        <v>0.8836329233680227</v>
      </c>
      <c r="L18" s="17">
        <f>IF(I17&lt;&gt;0,L17/I17,0)</f>
        <v>0.11636707663197729</v>
      </c>
    </row>
    <row r="19" spans="2:12" ht="21" customHeight="1">
      <c r="B19" s="5"/>
      <c r="C19" s="47" t="s">
        <v>34</v>
      </c>
      <c r="D19" s="47"/>
      <c r="E19" s="15">
        <v>169</v>
      </c>
      <c r="F19" s="15">
        <v>36</v>
      </c>
      <c r="G19" s="15">
        <v>72</v>
      </c>
      <c r="H19" s="15">
        <v>61</v>
      </c>
      <c r="I19" s="15">
        <v>1461</v>
      </c>
      <c r="J19" s="15">
        <v>780</v>
      </c>
      <c r="K19" s="15">
        <v>428</v>
      </c>
      <c r="L19" s="15">
        <v>253</v>
      </c>
    </row>
    <row r="20" spans="2:12" ht="21" customHeight="1">
      <c r="B20" s="5"/>
      <c r="C20" s="47"/>
      <c r="D20" s="47"/>
      <c r="E20" s="16">
        <f>IF(E19=0,0,1)</f>
        <v>1</v>
      </c>
      <c r="F20" s="17">
        <f>IF(E19&lt;&gt;0,F19/E19,0)</f>
        <v>0.21301775147928995</v>
      </c>
      <c r="G20" s="17">
        <f>IF(E19&lt;&gt;0,G19/E19,0)</f>
        <v>0.4260355029585799</v>
      </c>
      <c r="H20" s="17">
        <f>IF(E19&lt;&gt;0,H19/E19,0)</f>
        <v>0.3609467455621302</v>
      </c>
      <c r="I20" s="16">
        <f>IF(I19=0,0,1)</f>
        <v>1</v>
      </c>
      <c r="J20" s="17">
        <f>IF(I19&lt;&gt;0,J19/I19,0)</f>
        <v>0.5338809034907598</v>
      </c>
      <c r="K20" s="17">
        <f>IF(I19&lt;&gt;0,K19/I19,0)</f>
        <v>0.2929500342231348</v>
      </c>
      <c r="L20" s="17">
        <f>IF(I19&lt;&gt;0,L19/I19,0)</f>
        <v>0.1731690622861054</v>
      </c>
    </row>
    <row r="21" spans="2:12" ht="21" customHeight="1">
      <c r="B21" s="5"/>
      <c r="C21" s="47" t="s">
        <v>35</v>
      </c>
      <c r="D21" s="47"/>
      <c r="E21" s="15">
        <v>46</v>
      </c>
      <c r="F21" s="15">
        <v>33</v>
      </c>
      <c r="G21" s="15">
        <v>13</v>
      </c>
      <c r="H21" s="15">
        <v>0</v>
      </c>
      <c r="I21" s="15">
        <v>8390</v>
      </c>
      <c r="J21" s="15">
        <v>6133</v>
      </c>
      <c r="K21" s="15">
        <v>2257</v>
      </c>
      <c r="L21" s="15">
        <v>0</v>
      </c>
    </row>
    <row r="22" spans="2:12" ht="21" customHeight="1">
      <c r="B22" s="5"/>
      <c r="C22" s="47"/>
      <c r="D22" s="47"/>
      <c r="E22" s="16">
        <f>IF(E21=0,0,1)</f>
        <v>1</v>
      </c>
      <c r="F22" s="17">
        <f>IF(E21&lt;&gt;0,F21/E21,0)</f>
        <v>0.717391304347826</v>
      </c>
      <c r="G22" s="17">
        <f>IF(E21&lt;&gt;0,G21/E21,0)</f>
        <v>0.2826086956521739</v>
      </c>
      <c r="H22" s="17">
        <f>IF(E21&lt;&gt;0,H21/E21,0)</f>
        <v>0</v>
      </c>
      <c r="I22" s="16">
        <f>IF(I21=0,0,1)</f>
        <v>1</v>
      </c>
      <c r="J22" s="17">
        <f>IF(I21&lt;&gt;0,J21/I21,0)</f>
        <v>0.730989272943981</v>
      </c>
      <c r="K22" s="17">
        <f>IF(I21&lt;&gt;0,K21/I21,0)</f>
        <v>0.2690107270560191</v>
      </c>
      <c r="L22" s="17">
        <f>IF(I21&lt;&gt;0,L21/I21,0)</f>
        <v>0</v>
      </c>
    </row>
    <row r="23" spans="2:12" ht="21" customHeight="1">
      <c r="B23" s="5"/>
      <c r="C23" s="47" t="s">
        <v>36</v>
      </c>
      <c r="D23" s="47"/>
      <c r="E23" s="15">
        <v>64</v>
      </c>
      <c r="F23" s="15">
        <v>44</v>
      </c>
      <c r="G23" s="15">
        <v>20</v>
      </c>
      <c r="H23" s="15">
        <v>0</v>
      </c>
      <c r="I23" s="15">
        <v>4370</v>
      </c>
      <c r="J23" s="15">
        <v>3027</v>
      </c>
      <c r="K23" s="15">
        <v>1343</v>
      </c>
      <c r="L23" s="15">
        <v>0</v>
      </c>
    </row>
    <row r="24" spans="2:12" ht="21" customHeight="1">
      <c r="B24" s="5"/>
      <c r="C24" s="47"/>
      <c r="D24" s="47"/>
      <c r="E24" s="16">
        <f>IF(E23=0,0,1)</f>
        <v>1</v>
      </c>
      <c r="F24" s="17">
        <f>IF(E23&lt;&gt;0,F23/E23,0)</f>
        <v>0.6875</v>
      </c>
      <c r="G24" s="17">
        <f>IF(E23&lt;&gt;0,G23/E23,0)</f>
        <v>0.3125</v>
      </c>
      <c r="H24" s="17">
        <f>IF(E23&lt;&gt;0,H23/E23,0)</f>
        <v>0</v>
      </c>
      <c r="I24" s="16">
        <f>IF(I23=0,0,1)</f>
        <v>1</v>
      </c>
      <c r="J24" s="17">
        <f>IF(I23&lt;&gt;0,J23/I23,0)</f>
        <v>0.6926773455377574</v>
      </c>
      <c r="K24" s="17">
        <f>IF(I23&lt;&gt;0,K23/I23,0)</f>
        <v>0.30732265446224255</v>
      </c>
      <c r="L24" s="17">
        <f>IF(I23&lt;&gt;0,L23/I23,0)</f>
        <v>0</v>
      </c>
    </row>
    <row r="25" spans="2:12" ht="21" customHeight="1">
      <c r="B25" s="5"/>
      <c r="C25" s="47" t="s">
        <v>37</v>
      </c>
      <c r="D25" s="47"/>
      <c r="E25" s="15">
        <v>1368</v>
      </c>
      <c r="F25" s="15">
        <v>1229</v>
      </c>
      <c r="G25" s="15">
        <v>129</v>
      </c>
      <c r="H25" s="15">
        <v>10</v>
      </c>
      <c r="I25" s="15">
        <v>92910</v>
      </c>
      <c r="J25" s="15">
        <v>84899</v>
      </c>
      <c r="K25" s="15">
        <v>7785</v>
      </c>
      <c r="L25" s="15">
        <v>226</v>
      </c>
    </row>
    <row r="26" spans="2:12" ht="21" customHeight="1">
      <c r="B26" s="5"/>
      <c r="C26" s="47"/>
      <c r="D26" s="47"/>
      <c r="E26" s="16">
        <f>IF(E25=0,0,1)</f>
        <v>1</v>
      </c>
      <c r="F26" s="17">
        <f>IF(E25&lt;&gt;0,F25/E25,0)</f>
        <v>0.8983918128654971</v>
      </c>
      <c r="G26" s="17">
        <f>IF(E25&lt;&gt;0,G25/E25,0)</f>
        <v>0.09429824561403509</v>
      </c>
      <c r="H26" s="17">
        <f>IF(E25&lt;&gt;0,H25/E25,0)</f>
        <v>0.007309941520467836</v>
      </c>
      <c r="I26" s="16">
        <f>IF(I25=0,0,1)</f>
        <v>1</v>
      </c>
      <c r="J26" s="17">
        <f>IF(I25&lt;&gt;0,J25/I25,0)</f>
        <v>0.913776773221397</v>
      </c>
      <c r="K26" s="17">
        <f>IF(I25&lt;&gt;0,K25/I25,0)</f>
        <v>0.08379076525670003</v>
      </c>
      <c r="L26" s="17">
        <f>IF(I25&lt;&gt;0,L25/I25,0)</f>
        <v>0.0024324615219029166</v>
      </c>
    </row>
    <row r="27" spans="2:12" ht="21" customHeight="1">
      <c r="B27" s="5"/>
      <c r="C27" s="18" t="s">
        <v>38</v>
      </c>
      <c r="D27" s="18"/>
      <c r="E27" s="15">
        <v>2</v>
      </c>
      <c r="F27" s="15">
        <v>2</v>
      </c>
      <c r="G27" s="15">
        <v>0</v>
      </c>
      <c r="H27" s="15">
        <v>0</v>
      </c>
      <c r="I27" s="15">
        <v>29</v>
      </c>
      <c r="J27" s="15">
        <v>29</v>
      </c>
      <c r="K27" s="15">
        <v>0</v>
      </c>
      <c r="L27" s="15">
        <v>0</v>
      </c>
    </row>
    <row r="28" spans="2:12" ht="21" customHeight="1">
      <c r="B28" s="5"/>
      <c r="C28" s="18"/>
      <c r="D28" s="18"/>
      <c r="E28" s="16">
        <f>IF(E27=0,0,1)</f>
        <v>1</v>
      </c>
      <c r="F28" s="17">
        <f>IF(E27&lt;&gt;0,F27/E27,0)</f>
        <v>1</v>
      </c>
      <c r="G28" s="17">
        <f>IF(E27&lt;&gt;0,G27/E27,0)</f>
        <v>0</v>
      </c>
      <c r="H28" s="17">
        <f>IF(E27&lt;&gt;0,H27/E27,0)</f>
        <v>0</v>
      </c>
      <c r="I28" s="16">
        <f>IF(I27=0,0,1)</f>
        <v>1</v>
      </c>
      <c r="J28" s="17">
        <f>IF(I27&lt;&gt;0,J27/I27,0)</f>
        <v>1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18" t="s">
        <v>16</v>
      </c>
      <c r="D29" s="18"/>
      <c r="E29" s="15">
        <v>277</v>
      </c>
      <c r="F29" s="15">
        <v>260</v>
      </c>
      <c r="G29" s="15">
        <v>17</v>
      </c>
      <c r="H29" s="15">
        <v>0</v>
      </c>
      <c r="I29" s="15">
        <v>6473</v>
      </c>
      <c r="J29" s="15">
        <v>6159</v>
      </c>
      <c r="K29" s="15">
        <v>314</v>
      </c>
      <c r="L29" s="15">
        <v>0</v>
      </c>
    </row>
    <row r="30" spans="2:12" ht="21" customHeight="1">
      <c r="B30" s="5"/>
      <c r="C30" s="18"/>
      <c r="D30" s="18"/>
      <c r="E30" s="16">
        <f>IF(E29=0,0,1)</f>
        <v>1</v>
      </c>
      <c r="F30" s="17">
        <f>IF(E29&lt;&gt;0,F29/E29,0)</f>
        <v>0.9386281588447654</v>
      </c>
      <c r="G30" s="17">
        <f>IF(E29&lt;&gt;0,G29/E29,0)</f>
        <v>0.061371841155234655</v>
      </c>
      <c r="H30" s="17">
        <f>IF(E29&lt;&gt;0,H29/E29,0)</f>
        <v>0</v>
      </c>
      <c r="I30" s="16">
        <f>IF(I29=0,0,1)</f>
        <v>1</v>
      </c>
      <c r="J30" s="17">
        <f>IF(I29&lt;&gt;0,J29/I29,0)</f>
        <v>0.9514908079715743</v>
      </c>
      <c r="K30" s="17">
        <f>IF(I29&lt;&gt;0,K29/I29,0)</f>
        <v>0.04850919202842577</v>
      </c>
      <c r="L30" s="17">
        <f>IF(I29&lt;&gt;0,L29/I29,0)</f>
        <v>0</v>
      </c>
    </row>
    <row r="31" spans="2:12" ht="21" customHeight="1">
      <c r="B31" s="5"/>
      <c r="C31" s="19" t="s">
        <v>25</v>
      </c>
      <c r="D31" s="2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2:12" ht="21" customHeight="1">
      <c r="B32" s="5"/>
      <c r="C32" s="21"/>
      <c r="D32" s="22"/>
      <c r="E32" s="16">
        <f>IF(E31=0,0,1)</f>
        <v>0</v>
      </c>
      <c r="F32" s="17">
        <f>IF(E31&lt;&gt;0,F31/E31,0)</f>
        <v>0</v>
      </c>
      <c r="G32" s="17">
        <f>IF(E31&lt;&gt;0,G31/E31,0)</f>
        <v>0</v>
      </c>
      <c r="H32" s="17">
        <f>IF(E31&lt;&gt;0,H31/E31,0)</f>
        <v>0</v>
      </c>
      <c r="I32" s="16">
        <f>IF(I31=0,0,1)</f>
        <v>0</v>
      </c>
      <c r="J32" s="17">
        <f>IF(I31&lt;&gt;0,J31/I31,0)</f>
        <v>0</v>
      </c>
      <c r="K32" s="17">
        <f>IF(I31&lt;&gt;0,K31/I31,0)</f>
        <v>0</v>
      </c>
      <c r="L32" s="17">
        <f>IF(I31&lt;&gt;0,L31/I31,0)</f>
        <v>0</v>
      </c>
    </row>
    <row r="33" spans="2:12" ht="21" customHeight="1">
      <c r="B33" s="5"/>
      <c r="C33" s="19" t="s">
        <v>44</v>
      </c>
      <c r="D33" s="20"/>
      <c r="E33" s="15">
        <v>1</v>
      </c>
      <c r="F33" s="15">
        <v>1</v>
      </c>
      <c r="G33" s="15">
        <v>0</v>
      </c>
      <c r="H33" s="15">
        <v>0</v>
      </c>
      <c r="I33" s="15">
        <v>13</v>
      </c>
      <c r="J33" s="15">
        <v>13</v>
      </c>
      <c r="K33" s="15">
        <v>0</v>
      </c>
      <c r="L33" s="15">
        <v>0</v>
      </c>
    </row>
    <row r="34" spans="2:12" ht="21" customHeight="1">
      <c r="B34" s="5"/>
      <c r="C34" s="21"/>
      <c r="D34" s="22"/>
      <c r="E34" s="16">
        <f>IF(E33=0,0,1)</f>
        <v>1</v>
      </c>
      <c r="F34" s="17">
        <f>IF(E33&lt;&gt;0,F33/E33,0)</f>
        <v>1</v>
      </c>
      <c r="G34" s="17">
        <f>IF(E33&lt;&gt;0,G33/E33,0)</f>
        <v>0</v>
      </c>
      <c r="H34" s="17">
        <f>IF(E33&lt;&gt;0,H33/E33,0)</f>
        <v>0</v>
      </c>
      <c r="I34" s="16">
        <f>IF(I33=0,0,1)</f>
        <v>1</v>
      </c>
      <c r="J34" s="17">
        <f>IF(I33&lt;&gt;0,J33/I33,0)</f>
        <v>1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19" t="s">
        <v>45</v>
      </c>
      <c r="D35" s="43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2:12" ht="21" customHeight="1">
      <c r="B36" s="6"/>
      <c r="C36" s="44"/>
      <c r="D36" s="45"/>
      <c r="E36" s="16">
        <f>IF(E35=0,0,1)</f>
        <v>0</v>
      </c>
      <c r="F36" s="17">
        <f>IF(E35&lt;&gt;0,F35/E35,0)</f>
        <v>0</v>
      </c>
      <c r="G36" s="17">
        <f>IF(E35&lt;&gt;0,G35/E35,0)</f>
        <v>0</v>
      </c>
      <c r="H36" s="17">
        <f>IF(E35&lt;&gt;0,H35/E35,0)</f>
        <v>0</v>
      </c>
      <c r="I36" s="16">
        <f>IF(I35=0,0,1)</f>
        <v>0</v>
      </c>
      <c r="J36" s="17">
        <f>IF(I35&lt;&gt;0,J35/I35,0)</f>
        <v>0</v>
      </c>
      <c r="K36" s="17">
        <f>IF(I35&lt;&gt;0,K35/I35,0)</f>
        <v>0</v>
      </c>
      <c r="L36" s="17">
        <f>IF(I35&lt;&gt;0,L35/I35,0)</f>
        <v>0</v>
      </c>
    </row>
    <row r="37" s="7" customFormat="1" ht="18" customHeight="1"/>
    <row r="38" s="7" customFormat="1" ht="18" customHeight="1">
      <c r="B38" s="1" t="s">
        <v>6</v>
      </c>
    </row>
    <row r="39" ht="13.5" customHeight="1">
      <c r="B39" s="7" t="s">
        <v>7</v>
      </c>
    </row>
    <row r="40" ht="13.5" customHeight="1">
      <c r="B40" s="7" t="s">
        <v>43</v>
      </c>
    </row>
  </sheetData>
  <sheetProtection/>
  <mergeCells count="28">
    <mergeCell ref="C35:D36"/>
    <mergeCell ref="F4:J4"/>
    <mergeCell ref="C17:D18"/>
    <mergeCell ref="C13:D14"/>
    <mergeCell ref="C15:D16"/>
    <mergeCell ref="C19:D20"/>
    <mergeCell ref="B11:D12"/>
    <mergeCell ref="C21:D22"/>
    <mergeCell ref="C23:D24"/>
    <mergeCell ref="C25:D26"/>
    <mergeCell ref="C3:L3"/>
    <mergeCell ref="B6:D10"/>
    <mergeCell ref="E7:H8"/>
    <mergeCell ref="E6:L6"/>
    <mergeCell ref="I7:L7"/>
    <mergeCell ref="I8:L8"/>
    <mergeCell ref="L9:L10"/>
    <mergeCell ref="K9:K10"/>
    <mergeCell ref="C27:D28"/>
    <mergeCell ref="C29:D30"/>
    <mergeCell ref="C31:D32"/>
    <mergeCell ref="C33:D34"/>
    <mergeCell ref="F9:F10"/>
    <mergeCell ref="J9:J10"/>
    <mergeCell ref="G9:G10"/>
    <mergeCell ref="H9:H10"/>
    <mergeCell ref="I9:I10"/>
    <mergeCell ref="E9:E10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3"/>
  <sheetViews>
    <sheetView showGridLines="0" zoomScalePageLayoutView="0" workbookViewId="0" topLeftCell="D1">
      <selection activeCell="E11" sqref="E11:L38"/>
    </sheetView>
  </sheetViews>
  <sheetFormatPr defaultColWidth="9.00390625" defaultRowHeight="13.5" customHeight="1"/>
  <cols>
    <col min="1" max="1" width="1.00390625" style="1" customWidth="1"/>
    <col min="2" max="2" width="1.625" style="1" customWidth="1"/>
    <col min="3" max="3" width="9.00390625" style="1" customWidth="1"/>
    <col min="4" max="4" width="19.375" style="1" customWidth="1"/>
    <col min="5" max="12" width="15.125" style="1" customWidth="1"/>
    <col min="13" max="16384" width="9.00390625" style="1" customWidth="1"/>
  </cols>
  <sheetData>
    <row r="2" ht="21.75" customHeight="1">
      <c r="B2" s="2" t="s">
        <v>18</v>
      </c>
    </row>
    <row r="3" spans="3:12" ht="17.25" customHeight="1">
      <c r="C3" s="26" t="s">
        <v>19</v>
      </c>
      <c r="D3" s="26"/>
      <c r="E3" s="26"/>
      <c r="F3" s="26"/>
      <c r="G3" s="26"/>
      <c r="H3" s="26"/>
      <c r="I3" s="26"/>
      <c r="J3" s="26"/>
      <c r="K3" s="26"/>
      <c r="L3" s="26"/>
    </row>
    <row r="4" spans="6:12" ht="21" customHeight="1">
      <c r="F4" s="55" t="s">
        <v>48</v>
      </c>
      <c r="G4" s="55"/>
      <c r="H4" s="55"/>
      <c r="I4" s="55"/>
      <c r="J4" s="55"/>
      <c r="L4" s="3" t="s">
        <v>20</v>
      </c>
    </row>
    <row r="5" spans="8:10" ht="4.5" customHeight="1">
      <c r="H5" s="4"/>
      <c r="I5" s="4"/>
      <c r="J5" s="8"/>
    </row>
    <row r="6" spans="2:12" ht="20.25" customHeight="1">
      <c r="B6" s="27" t="s">
        <v>21</v>
      </c>
      <c r="C6" s="28"/>
      <c r="D6" s="29"/>
      <c r="E6" s="40" t="s">
        <v>22</v>
      </c>
      <c r="F6" s="41"/>
      <c r="G6" s="41"/>
      <c r="H6" s="41"/>
      <c r="I6" s="41"/>
      <c r="J6" s="41"/>
      <c r="K6" s="41"/>
      <c r="L6" s="42"/>
    </row>
    <row r="7" spans="2:12" ht="20.25" customHeight="1">
      <c r="B7" s="30"/>
      <c r="C7" s="31"/>
      <c r="D7" s="32"/>
      <c r="E7" s="36" t="s">
        <v>1</v>
      </c>
      <c r="F7" s="37"/>
      <c r="G7" s="37"/>
      <c r="H7" s="37"/>
      <c r="I7" s="36" t="s">
        <v>23</v>
      </c>
      <c r="J7" s="37"/>
      <c r="K7" s="37"/>
      <c r="L7" s="54"/>
    </row>
    <row r="8" spans="2:12" ht="20.25" customHeight="1">
      <c r="B8" s="30"/>
      <c r="C8" s="31"/>
      <c r="D8" s="32"/>
      <c r="E8" s="38"/>
      <c r="F8" s="39"/>
      <c r="G8" s="39"/>
      <c r="H8" s="39"/>
      <c r="I8" s="23" t="s">
        <v>14</v>
      </c>
      <c r="J8" s="23"/>
      <c r="K8" s="23"/>
      <c r="L8" s="23"/>
    </row>
    <row r="9" spans="2:12" ht="20.25" customHeight="1">
      <c r="B9" s="30"/>
      <c r="C9" s="31"/>
      <c r="D9" s="32"/>
      <c r="E9" s="25" t="s">
        <v>2</v>
      </c>
      <c r="F9" s="23" t="s">
        <v>3</v>
      </c>
      <c r="G9" s="23" t="s">
        <v>4</v>
      </c>
      <c r="H9" s="23" t="s">
        <v>5</v>
      </c>
      <c r="I9" s="25" t="s">
        <v>2</v>
      </c>
      <c r="J9" s="23" t="s">
        <v>3</v>
      </c>
      <c r="K9" s="23" t="s">
        <v>4</v>
      </c>
      <c r="L9" s="23" t="s">
        <v>5</v>
      </c>
    </row>
    <row r="10" spans="2:12" ht="20.25" customHeight="1">
      <c r="B10" s="33"/>
      <c r="C10" s="34"/>
      <c r="D10" s="35"/>
      <c r="E10" s="24"/>
      <c r="F10" s="24"/>
      <c r="G10" s="24"/>
      <c r="H10" s="24"/>
      <c r="I10" s="24"/>
      <c r="J10" s="24"/>
      <c r="K10" s="24"/>
      <c r="L10" s="24"/>
    </row>
    <row r="11" spans="2:12" ht="21" customHeight="1">
      <c r="B11" s="48" t="s">
        <v>24</v>
      </c>
      <c r="C11" s="48"/>
      <c r="D11" s="48"/>
      <c r="E11" s="12">
        <v>565</v>
      </c>
      <c r="F11" s="12">
        <v>510</v>
      </c>
      <c r="G11" s="12">
        <v>51</v>
      </c>
      <c r="H11" s="12">
        <v>4</v>
      </c>
      <c r="I11" s="12">
        <v>42145</v>
      </c>
      <c r="J11" s="12">
        <v>38045</v>
      </c>
      <c r="K11" s="12">
        <v>3981</v>
      </c>
      <c r="L11" s="12">
        <v>119</v>
      </c>
    </row>
    <row r="12" spans="2:12" ht="21" customHeight="1">
      <c r="B12" s="49"/>
      <c r="C12" s="49"/>
      <c r="D12" s="49"/>
      <c r="E12" s="13">
        <f>IF(E11=0,0,1)</f>
        <v>1</v>
      </c>
      <c r="F12" s="14">
        <f>IF(E11&lt;&gt;0,F11/E11,0)</f>
        <v>0.9026548672566371</v>
      </c>
      <c r="G12" s="14">
        <f>IF(E11&lt;&gt;0,G11/E11,0)</f>
        <v>0.09026548672566372</v>
      </c>
      <c r="H12" s="14">
        <f>IF(E11&lt;&gt;0,H11/E11,0)</f>
        <v>0.007079646017699115</v>
      </c>
      <c r="I12" s="13">
        <f>IF(I11=0,0,1)</f>
        <v>1</v>
      </c>
      <c r="J12" s="14">
        <f>IF(I11&lt;&gt;0,J11/I11,0)</f>
        <v>0.9027168110096097</v>
      </c>
      <c r="K12" s="14">
        <f>IF(I11&lt;&gt;0,K11/I11,0)</f>
        <v>0.09445960374896192</v>
      </c>
      <c r="L12" s="14">
        <f>IF(I11&lt;&gt;0,L11/I11,0)</f>
        <v>0.002823585241428402</v>
      </c>
    </row>
    <row r="13" spans="2:12" ht="21" customHeight="1">
      <c r="B13" s="5"/>
      <c r="C13" s="18" t="s">
        <v>46</v>
      </c>
      <c r="D13" s="18"/>
      <c r="E13" s="15">
        <v>73</v>
      </c>
      <c r="F13" s="15">
        <v>66</v>
      </c>
      <c r="G13" s="15">
        <v>7</v>
      </c>
      <c r="H13" s="15">
        <v>0</v>
      </c>
      <c r="I13" s="15">
        <v>10978</v>
      </c>
      <c r="J13" s="15">
        <v>9985</v>
      </c>
      <c r="K13" s="15">
        <v>993</v>
      </c>
      <c r="L13" s="15">
        <v>0</v>
      </c>
    </row>
    <row r="14" spans="2:12" ht="21" customHeight="1">
      <c r="B14" s="5"/>
      <c r="C14" s="18"/>
      <c r="D14" s="18"/>
      <c r="E14" s="16">
        <f>IF(E13=0,0,1)</f>
        <v>1</v>
      </c>
      <c r="F14" s="14">
        <f>IF(E13&lt;&gt;0,F13/E13,0)</f>
        <v>0.9041095890410958</v>
      </c>
      <c r="G14" s="17">
        <f>IF(E13&lt;&gt;0,G13/E13,0)</f>
        <v>0.0958904109589041</v>
      </c>
      <c r="H14" s="17">
        <f>IF(E13&lt;&gt;0,H13/E13,0)</f>
        <v>0</v>
      </c>
      <c r="I14" s="16">
        <f>IF(I13=0,0,1)</f>
        <v>1</v>
      </c>
      <c r="J14" s="14">
        <f>IF(I13&lt;&gt;0,J13/I13,0)</f>
        <v>0.9095463654581891</v>
      </c>
      <c r="K14" s="17">
        <f>IF(I13&lt;&gt;0,K13/I13,0)</f>
        <v>0.09045363454181089</v>
      </c>
      <c r="L14" s="17">
        <f>IF(I13&lt;&gt;0,L13/I13,0)</f>
        <v>0</v>
      </c>
    </row>
    <row r="15" spans="2:12" ht="21" customHeight="1">
      <c r="B15" s="5"/>
      <c r="C15" s="47" t="s">
        <v>32</v>
      </c>
      <c r="D15" s="47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ht="21" customHeight="1">
      <c r="B16" s="5"/>
      <c r="C16" s="47"/>
      <c r="D16" s="47"/>
      <c r="E16" s="16">
        <f>IF(E15=0,0,1)</f>
        <v>0</v>
      </c>
      <c r="F16" s="14">
        <f>IF(E15&lt;&gt;0,F15/E15,0)</f>
        <v>0</v>
      </c>
      <c r="G16" s="17">
        <f>IF(E15&lt;&gt;0,G15/E15,0)</f>
        <v>0</v>
      </c>
      <c r="H16" s="17">
        <f>IF(E15&lt;&gt;0,H15/E15,0)</f>
        <v>0</v>
      </c>
      <c r="I16" s="16">
        <f>IF(I15=0,0,1)</f>
        <v>0</v>
      </c>
      <c r="J16" s="14">
        <f>IF(I15&lt;&gt;0,J15/I15,0)</f>
        <v>0</v>
      </c>
      <c r="K16" s="17">
        <f>IF(I15&lt;&gt;0,K15/I15,0)</f>
        <v>0</v>
      </c>
      <c r="L16" s="17">
        <f>IF(I15&lt;&gt;0,L15/I15,0)</f>
        <v>0</v>
      </c>
    </row>
    <row r="17" spans="2:12" ht="21" customHeight="1">
      <c r="B17" s="5"/>
      <c r="C17" s="47" t="s">
        <v>33</v>
      </c>
      <c r="D17" s="47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2:12" ht="21" customHeight="1">
      <c r="B18" s="5"/>
      <c r="C18" s="47"/>
      <c r="D18" s="47"/>
      <c r="E18" s="16">
        <f>IF(E17=0,0,1)</f>
        <v>0</v>
      </c>
      <c r="F18" s="14">
        <f>IF(E17&lt;&gt;0,F17/E17,0)</f>
        <v>0</v>
      </c>
      <c r="G18" s="17">
        <f>IF(E17&lt;&gt;0,G17/E17,0)</f>
        <v>0</v>
      </c>
      <c r="H18" s="17">
        <f>IF(E17&lt;&gt;0,H17/E17,0)</f>
        <v>0</v>
      </c>
      <c r="I18" s="16">
        <f>IF(I17=0,0,1)</f>
        <v>0</v>
      </c>
      <c r="J18" s="14">
        <f>IF(I17&lt;&gt;0,J17/I17,0)</f>
        <v>0</v>
      </c>
      <c r="K18" s="17">
        <f>IF(I17&lt;&gt;0,K17/I17,0)</f>
        <v>0</v>
      </c>
      <c r="L18" s="17">
        <f>IF(I17&lt;&gt;0,L17/I17,0)</f>
        <v>0</v>
      </c>
    </row>
    <row r="19" spans="2:12" ht="21" customHeight="1">
      <c r="B19" s="5"/>
      <c r="C19" s="47" t="s">
        <v>34</v>
      </c>
      <c r="D19" s="47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2:12" ht="21" customHeight="1">
      <c r="B20" s="5"/>
      <c r="C20" s="47"/>
      <c r="D20" s="47"/>
      <c r="E20" s="16">
        <f>IF(E19=0,0,1)</f>
        <v>0</v>
      </c>
      <c r="F20" s="14">
        <f>IF(E19&lt;&gt;0,F19/E19,0)</f>
        <v>0</v>
      </c>
      <c r="G20" s="17">
        <f>IF(E19&lt;&gt;0,G19/E19,0)</f>
        <v>0</v>
      </c>
      <c r="H20" s="17">
        <f>IF(E19&lt;&gt;0,H19/E19,0)</f>
        <v>0</v>
      </c>
      <c r="I20" s="16">
        <f>IF(I19=0,0,1)</f>
        <v>0</v>
      </c>
      <c r="J20" s="14">
        <f>IF(I19&lt;&gt;0,J19/I19,0)</f>
        <v>0</v>
      </c>
      <c r="K20" s="17">
        <f>IF(I19&lt;&gt;0,K19/I19,0)</f>
        <v>0</v>
      </c>
      <c r="L20" s="17">
        <f>IF(I19&lt;&gt;0,L19/I19,0)</f>
        <v>0</v>
      </c>
    </row>
    <row r="21" spans="2:12" ht="21" customHeight="1">
      <c r="B21" s="5"/>
      <c r="C21" s="47" t="s">
        <v>35</v>
      </c>
      <c r="D21" s="47"/>
      <c r="E21" s="15">
        <v>2</v>
      </c>
      <c r="F21" s="15">
        <v>2</v>
      </c>
      <c r="G21" s="15">
        <v>0</v>
      </c>
      <c r="H21" s="15">
        <v>0</v>
      </c>
      <c r="I21" s="15">
        <v>82</v>
      </c>
      <c r="J21" s="15">
        <v>82</v>
      </c>
      <c r="K21" s="15">
        <v>0</v>
      </c>
      <c r="L21" s="15">
        <v>0</v>
      </c>
    </row>
    <row r="22" spans="2:12" ht="21" customHeight="1">
      <c r="B22" s="5"/>
      <c r="C22" s="47"/>
      <c r="D22" s="47"/>
      <c r="E22" s="16">
        <f>IF(E21=0,0,1)</f>
        <v>1</v>
      </c>
      <c r="F22" s="14">
        <f>IF(E21&lt;&gt;0,F21/E21,0)</f>
        <v>1</v>
      </c>
      <c r="G22" s="17">
        <f>IF(E21&lt;&gt;0,G21/E21,0)</f>
        <v>0</v>
      </c>
      <c r="H22" s="17">
        <f>IF(E21&lt;&gt;0,H21/E21,0)</f>
        <v>0</v>
      </c>
      <c r="I22" s="16">
        <f>IF(I21=0,0,1)</f>
        <v>1</v>
      </c>
      <c r="J22" s="14">
        <f>IF(I21&lt;&gt;0,J21/I21,0)</f>
        <v>1</v>
      </c>
      <c r="K22" s="17">
        <f>IF(I21&lt;&gt;0,K21/I21,0)</f>
        <v>0</v>
      </c>
      <c r="L22" s="17">
        <f>IF(I21&lt;&gt;0,L21/I21,0)</f>
        <v>0</v>
      </c>
    </row>
    <row r="23" spans="2:12" ht="21" customHeight="1">
      <c r="B23" s="5"/>
      <c r="C23" s="47" t="s">
        <v>36</v>
      </c>
      <c r="D23" s="47"/>
      <c r="E23" s="15">
        <v>4</v>
      </c>
      <c r="F23" s="15">
        <v>3</v>
      </c>
      <c r="G23" s="15">
        <v>1</v>
      </c>
      <c r="H23" s="15">
        <v>0</v>
      </c>
      <c r="I23" s="15">
        <v>247</v>
      </c>
      <c r="J23" s="15">
        <v>186</v>
      </c>
      <c r="K23" s="15">
        <v>61</v>
      </c>
      <c r="L23" s="15">
        <v>0</v>
      </c>
    </row>
    <row r="24" spans="2:12" ht="21" customHeight="1">
      <c r="B24" s="5"/>
      <c r="C24" s="47"/>
      <c r="D24" s="47"/>
      <c r="E24" s="16">
        <f>IF(E23=0,0,1)</f>
        <v>1</v>
      </c>
      <c r="F24" s="14">
        <f>IF(E23&lt;&gt;0,F23/E23,0)</f>
        <v>0.75</v>
      </c>
      <c r="G24" s="17">
        <f>IF(E23&lt;&gt;0,G23/E23,0)</f>
        <v>0.25</v>
      </c>
      <c r="H24" s="17">
        <f>IF(E23&lt;&gt;0,H23/E23,0)</f>
        <v>0</v>
      </c>
      <c r="I24" s="16">
        <f>IF(I23=0,0,1)</f>
        <v>1</v>
      </c>
      <c r="J24" s="14">
        <f>IF(I23&lt;&gt;0,J23/I23,0)</f>
        <v>0.7530364372469636</v>
      </c>
      <c r="K24" s="17">
        <f>IF(I23&lt;&gt;0,K23/I23,0)</f>
        <v>0.24696356275303644</v>
      </c>
      <c r="L24" s="17">
        <f>IF(I23&lt;&gt;0,L23/I23,0)</f>
        <v>0</v>
      </c>
    </row>
    <row r="25" spans="2:12" ht="21" customHeight="1">
      <c r="B25" s="5"/>
      <c r="C25" s="47" t="s">
        <v>37</v>
      </c>
      <c r="D25" s="47"/>
      <c r="E25" s="15">
        <v>356</v>
      </c>
      <c r="F25" s="15">
        <v>317</v>
      </c>
      <c r="G25" s="15">
        <v>35</v>
      </c>
      <c r="H25" s="15">
        <v>4</v>
      </c>
      <c r="I25" s="15">
        <v>27956</v>
      </c>
      <c r="J25" s="15">
        <v>25063</v>
      </c>
      <c r="K25" s="15">
        <v>2774</v>
      </c>
      <c r="L25" s="15">
        <v>119</v>
      </c>
    </row>
    <row r="26" spans="2:12" ht="21" customHeight="1">
      <c r="B26" s="5"/>
      <c r="C26" s="47"/>
      <c r="D26" s="47"/>
      <c r="E26" s="16">
        <f>IF(E25=0,0,1)</f>
        <v>1</v>
      </c>
      <c r="F26" s="14">
        <f>IF(E25&lt;&gt;0,F25/E25,0)</f>
        <v>0.8904494382022472</v>
      </c>
      <c r="G26" s="17">
        <f>IF(E25&lt;&gt;0,G25/E25,0)</f>
        <v>0.09831460674157304</v>
      </c>
      <c r="H26" s="17">
        <f>IF(E25&lt;&gt;0,H25/E25,0)</f>
        <v>0.011235955056179775</v>
      </c>
      <c r="I26" s="16">
        <f>IF(I25=0,0,1)</f>
        <v>1</v>
      </c>
      <c r="J26" s="14">
        <f>IF(I25&lt;&gt;0,J25/I25,0)</f>
        <v>0.8965159536414365</v>
      </c>
      <c r="K26" s="17">
        <f>IF(I25&lt;&gt;0,K25/I25,0)</f>
        <v>0.09922735727571899</v>
      </c>
      <c r="L26" s="17">
        <f>IF(I25&lt;&gt;0,L25/I25,0)</f>
        <v>0.00425668908284447</v>
      </c>
    </row>
    <row r="27" spans="2:12" ht="21" customHeight="1">
      <c r="B27" s="5"/>
      <c r="C27" s="50" t="s">
        <v>38</v>
      </c>
      <c r="D27" s="51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21" customHeight="1">
      <c r="B28" s="5"/>
      <c r="C28" s="52"/>
      <c r="D28" s="53"/>
      <c r="E28" s="16">
        <f>IF(E27=0,0,1)</f>
        <v>0</v>
      </c>
      <c r="F28" s="14">
        <f>IF(E27&lt;&gt;0,F27/E27,0)</f>
        <v>0</v>
      </c>
      <c r="G28" s="17">
        <f>IF(E27&lt;&gt;0,G27/E27,0)</f>
        <v>0</v>
      </c>
      <c r="H28" s="17">
        <f>IF(E27&lt;&gt;0,H27/E27,0)</f>
        <v>0</v>
      </c>
      <c r="I28" s="16">
        <f>IF(I27=0,0,1)</f>
        <v>0</v>
      </c>
      <c r="J28" s="14">
        <f>IF(I27&lt;&gt;0,J27/I27,0)</f>
        <v>0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50" t="s">
        <v>39</v>
      </c>
      <c r="D29" s="51"/>
      <c r="E29" s="15">
        <v>126</v>
      </c>
      <c r="F29" s="15">
        <v>118</v>
      </c>
      <c r="G29" s="15">
        <v>8</v>
      </c>
      <c r="H29" s="15">
        <v>0</v>
      </c>
      <c r="I29" s="15">
        <v>2873</v>
      </c>
      <c r="J29" s="15">
        <v>2720</v>
      </c>
      <c r="K29" s="15">
        <v>153</v>
      </c>
      <c r="L29" s="15">
        <v>0</v>
      </c>
    </row>
    <row r="30" spans="2:12" ht="21" customHeight="1">
      <c r="B30" s="5"/>
      <c r="C30" s="52"/>
      <c r="D30" s="53"/>
      <c r="E30" s="16">
        <f>IF(E29=0,0,1)</f>
        <v>1</v>
      </c>
      <c r="F30" s="14">
        <f>IF(E29&lt;&gt;0,F29/E29,0)</f>
        <v>0.9365079365079365</v>
      </c>
      <c r="G30" s="17">
        <f>IF(E29&lt;&gt;0,G29/E29,0)</f>
        <v>0.06349206349206349</v>
      </c>
      <c r="H30" s="17">
        <f>IF(E29&lt;&gt;0,H29/E29,0)</f>
        <v>0</v>
      </c>
      <c r="I30" s="16">
        <f>IF(I29=0,0,1)</f>
        <v>1</v>
      </c>
      <c r="J30" s="14">
        <f>IF(I29&lt;&gt;0,J29/I29,0)</f>
        <v>0.9467455621301775</v>
      </c>
      <c r="K30" s="17">
        <f>IF(I29&lt;&gt;0,K29/I29,0)</f>
        <v>0.05325443786982249</v>
      </c>
      <c r="L30" s="17">
        <f>IF(I29&lt;&gt;0,L29/I29,0)</f>
        <v>0</v>
      </c>
    </row>
    <row r="31" spans="2:12" ht="21" customHeight="1">
      <c r="B31" s="5"/>
      <c r="C31" s="19" t="s">
        <v>25</v>
      </c>
      <c r="D31" s="2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</row>
    <row r="32" spans="2:12" ht="21" customHeight="1">
      <c r="B32" s="5"/>
      <c r="C32" s="21"/>
      <c r="D32" s="22"/>
      <c r="E32" s="16">
        <f>IF(E31=0,0,1)</f>
        <v>0</v>
      </c>
      <c r="F32" s="14">
        <f>IF(E31&lt;&gt;0,F31/E31,0)</f>
        <v>0</v>
      </c>
      <c r="G32" s="17">
        <f>IF(E31&lt;&gt;0,G31/E31,0)</f>
        <v>0</v>
      </c>
      <c r="H32" s="17">
        <f>IF(E31&lt;&gt;0,H31/E31,0)</f>
        <v>0</v>
      </c>
      <c r="I32" s="16">
        <f>IF(I31=0,0,1)</f>
        <v>0</v>
      </c>
      <c r="J32" s="14">
        <f>IF(I31&lt;&gt;0,J31/I31,0)</f>
        <v>0</v>
      </c>
      <c r="K32" s="17">
        <f>IF(I31&lt;&gt;0,K31/I31,0)</f>
        <v>0</v>
      </c>
      <c r="L32" s="17">
        <f>IF(I31&lt;&gt;0,L31/I31,0)</f>
        <v>0</v>
      </c>
    </row>
    <row r="33" spans="2:12" ht="21" customHeight="1">
      <c r="B33" s="5"/>
      <c r="C33" s="50" t="s">
        <v>40</v>
      </c>
      <c r="D33" s="51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2:12" ht="21" customHeight="1">
      <c r="B34" s="5"/>
      <c r="C34" s="52"/>
      <c r="D34" s="53"/>
      <c r="E34" s="16">
        <f>IF(E33=0,0,1)</f>
        <v>0</v>
      </c>
      <c r="F34" s="14">
        <f>IF(E33&lt;&gt;0,F33/E33,0)</f>
        <v>0</v>
      </c>
      <c r="G34" s="17">
        <f>IF(E33&lt;&gt;0,G33/E33,0)</f>
        <v>0</v>
      </c>
      <c r="H34" s="17">
        <f>IF(E33&lt;&gt;0,H33/E33,0)</f>
        <v>0</v>
      </c>
      <c r="I34" s="16">
        <f>IF(I33=0,0,1)</f>
        <v>0</v>
      </c>
      <c r="J34" s="14">
        <f>IF(I33&lt;&gt;0,J33/I33,0)</f>
        <v>0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27" t="s">
        <v>41</v>
      </c>
      <c r="D35" s="29"/>
      <c r="E35" s="15">
        <v>4</v>
      </c>
      <c r="F35" s="15">
        <v>4</v>
      </c>
      <c r="G35" s="15">
        <v>0</v>
      </c>
      <c r="H35" s="15">
        <v>0</v>
      </c>
      <c r="I35" s="15">
        <v>9</v>
      </c>
      <c r="J35" s="15">
        <v>9</v>
      </c>
      <c r="K35" s="15">
        <v>0</v>
      </c>
      <c r="L35" s="15">
        <v>0</v>
      </c>
    </row>
    <row r="36" spans="2:12" ht="21" customHeight="1">
      <c r="B36" s="5"/>
      <c r="C36" s="33"/>
      <c r="D36" s="35"/>
      <c r="E36" s="16">
        <f>IF(E35=0,0,1)</f>
        <v>1</v>
      </c>
      <c r="F36" s="14">
        <f>IF(E35&lt;&gt;0,F35/E35,0)</f>
        <v>1</v>
      </c>
      <c r="G36" s="17">
        <f>IF(E35&lt;&gt;0,G35/E35,0)</f>
        <v>0</v>
      </c>
      <c r="H36" s="17">
        <f>IF(E35&lt;&gt;0,H35/E35,0)</f>
        <v>0</v>
      </c>
      <c r="I36" s="16">
        <f>IF(I35=0,0,1)</f>
        <v>1</v>
      </c>
      <c r="J36" s="14">
        <f>IF(I35&lt;&gt;0,J35/I35,0)</f>
        <v>1</v>
      </c>
      <c r="K36" s="17">
        <f>IF(I35&lt;&gt;0,K35/I35,0)</f>
        <v>0</v>
      </c>
      <c r="L36" s="17">
        <f>IF(I35&lt;&gt;0,L35/I35,0)</f>
        <v>0</v>
      </c>
    </row>
    <row r="37" spans="2:12" ht="21" customHeight="1">
      <c r="B37" s="5"/>
      <c r="C37" s="50" t="s">
        <v>42</v>
      </c>
      <c r="D37" s="51"/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</row>
    <row r="38" spans="2:12" ht="21" customHeight="1">
      <c r="B38" s="6"/>
      <c r="C38" s="52"/>
      <c r="D38" s="53"/>
      <c r="E38" s="16">
        <f>IF(E37=0,0,1)</f>
        <v>0</v>
      </c>
      <c r="F38" s="14">
        <f>IF(E37&lt;&gt;0,F37/E37,0)</f>
        <v>0</v>
      </c>
      <c r="G38" s="17">
        <f>IF(E37&lt;&gt;0,G37/E37,0)</f>
        <v>0</v>
      </c>
      <c r="H38" s="17">
        <f>IF(E37&lt;&gt;0,H37/E37,0)</f>
        <v>0</v>
      </c>
      <c r="I38" s="16">
        <f>IF(I37=0,0,1)</f>
        <v>0</v>
      </c>
      <c r="J38" s="14">
        <f>IF(I37&lt;&gt;0,J37/I37,0)</f>
        <v>0</v>
      </c>
      <c r="K38" s="17">
        <f>IF(I37&lt;&gt;0,K37/I37,0)</f>
        <v>0</v>
      </c>
      <c r="L38" s="17">
        <f>IF(I37&lt;&gt;0,L37/I37,0)</f>
        <v>0</v>
      </c>
    </row>
    <row r="39" ht="7.5" customHeight="1"/>
    <row r="40" ht="18" customHeight="1">
      <c r="B40" s="1" t="s">
        <v>6</v>
      </c>
    </row>
    <row r="41" s="7" customFormat="1" ht="18" customHeight="1">
      <c r="B41" s="7" t="s">
        <v>7</v>
      </c>
    </row>
    <row r="42" s="7" customFormat="1" ht="18" customHeight="1">
      <c r="B42" s="7" t="s">
        <v>43</v>
      </c>
    </row>
    <row r="43" s="7" customFormat="1" ht="18" customHeight="1">
      <c r="B43" s="7" t="s">
        <v>8</v>
      </c>
    </row>
  </sheetData>
  <sheetProtection/>
  <mergeCells count="29">
    <mergeCell ref="E6:L6"/>
    <mergeCell ref="H9:H10"/>
    <mergeCell ref="I9:I10"/>
    <mergeCell ref="E7:H8"/>
    <mergeCell ref="I7:L7"/>
    <mergeCell ref="C3:L3"/>
    <mergeCell ref="I8:L8"/>
    <mergeCell ref="L9:L10"/>
    <mergeCell ref="F4:J4"/>
    <mergeCell ref="B6:D10"/>
    <mergeCell ref="J9:J10"/>
    <mergeCell ref="K9:K10"/>
    <mergeCell ref="G9:G10"/>
    <mergeCell ref="C37:D38"/>
    <mergeCell ref="C31:D32"/>
    <mergeCell ref="C33:D34"/>
    <mergeCell ref="C35:D36"/>
    <mergeCell ref="C27:D28"/>
    <mergeCell ref="C17:D18"/>
    <mergeCell ref="C29:D30"/>
    <mergeCell ref="C23:D24"/>
    <mergeCell ref="C25:D26"/>
    <mergeCell ref="C13:D14"/>
    <mergeCell ref="C19:D20"/>
    <mergeCell ref="C21:D22"/>
    <mergeCell ref="F9:F10"/>
    <mergeCell ref="B11:D12"/>
    <mergeCell ref="C15:D16"/>
    <mergeCell ref="E9:E10"/>
  </mergeCells>
  <printOptions/>
  <pageMargins left="0.7874015748031497" right="0.5118110236220472" top="0.5905511811023623" bottom="0.3937007874015748" header="0" footer="0"/>
  <pageSetup fitToHeight="1" fitToWidth="1" horizontalDpi="360" verticalDpi="36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D1">
      <selection activeCell="E11" sqref="E11:L36"/>
    </sheetView>
  </sheetViews>
  <sheetFormatPr defaultColWidth="9.00390625" defaultRowHeight="13.5"/>
  <cols>
    <col min="1" max="1" width="1.00390625" style="0" customWidth="1"/>
    <col min="2" max="2" width="1.625" style="0" customWidth="1"/>
    <col min="4" max="4" width="18.125" style="0" customWidth="1"/>
    <col min="5" max="12" width="15.125" style="0" customWidth="1"/>
  </cols>
  <sheetData>
    <row r="2" ht="21.75" customHeight="1">
      <c r="B2" s="10" t="s">
        <v>30</v>
      </c>
    </row>
    <row r="3" spans="5:12" ht="17.25" customHeight="1">
      <c r="E3" s="56" t="s">
        <v>29</v>
      </c>
      <c r="F3" s="56"/>
      <c r="G3" s="56"/>
      <c r="H3" s="56"/>
      <c r="I3" s="56"/>
      <c r="J3" s="56"/>
      <c r="K3" s="56"/>
      <c r="L3" s="56"/>
    </row>
    <row r="4" spans="7:12" ht="21" customHeight="1">
      <c r="G4" s="57" t="s">
        <v>48</v>
      </c>
      <c r="H4" s="57"/>
      <c r="I4" s="57"/>
      <c r="J4" s="57"/>
      <c r="L4" s="9" t="s">
        <v>11</v>
      </c>
    </row>
    <row r="5" ht="4.5" customHeight="1"/>
    <row r="6" spans="2:12" ht="20.25" customHeight="1">
      <c r="B6" s="27" t="s">
        <v>26</v>
      </c>
      <c r="C6" s="28"/>
      <c r="D6" s="29"/>
      <c r="E6" s="40" t="s">
        <v>28</v>
      </c>
      <c r="F6" s="41"/>
      <c r="G6" s="41"/>
      <c r="H6" s="41"/>
      <c r="I6" s="41"/>
      <c r="J6" s="41"/>
      <c r="K6" s="41"/>
      <c r="L6" s="42"/>
    </row>
    <row r="7" spans="2:12" ht="20.25" customHeight="1">
      <c r="B7" s="30"/>
      <c r="C7" s="31"/>
      <c r="D7" s="32"/>
      <c r="E7" s="36" t="s">
        <v>1</v>
      </c>
      <c r="F7" s="37"/>
      <c r="G7" s="37"/>
      <c r="H7" s="37"/>
      <c r="I7" s="40" t="s">
        <v>13</v>
      </c>
      <c r="J7" s="41"/>
      <c r="K7" s="41"/>
      <c r="L7" s="42"/>
    </row>
    <row r="8" spans="2:12" ht="20.25" customHeight="1">
      <c r="B8" s="30"/>
      <c r="C8" s="31"/>
      <c r="D8" s="32"/>
      <c r="E8" s="38"/>
      <c r="F8" s="39"/>
      <c r="G8" s="39"/>
      <c r="H8" s="39"/>
      <c r="I8" s="23" t="s">
        <v>14</v>
      </c>
      <c r="J8" s="23"/>
      <c r="K8" s="23"/>
      <c r="L8" s="23"/>
    </row>
    <row r="9" spans="2:12" ht="20.25" customHeight="1">
      <c r="B9" s="30"/>
      <c r="C9" s="31"/>
      <c r="D9" s="32"/>
      <c r="E9" s="25" t="s">
        <v>2</v>
      </c>
      <c r="F9" s="23" t="s">
        <v>3</v>
      </c>
      <c r="G9" s="23" t="s">
        <v>4</v>
      </c>
      <c r="H9" s="23" t="s">
        <v>5</v>
      </c>
      <c r="I9" s="25" t="s">
        <v>2</v>
      </c>
      <c r="J9" s="23" t="s">
        <v>3</v>
      </c>
      <c r="K9" s="23" t="s">
        <v>4</v>
      </c>
      <c r="L9" s="23" t="s">
        <v>5</v>
      </c>
    </row>
    <row r="10" spans="2:12" ht="20.25" customHeight="1">
      <c r="B10" s="33"/>
      <c r="C10" s="34"/>
      <c r="D10" s="35"/>
      <c r="E10" s="24"/>
      <c r="F10" s="24"/>
      <c r="G10" s="24"/>
      <c r="H10" s="24"/>
      <c r="I10" s="24"/>
      <c r="J10" s="24"/>
      <c r="K10" s="24"/>
      <c r="L10" s="24"/>
    </row>
    <row r="11" spans="2:12" ht="21" customHeight="1">
      <c r="B11" s="48" t="s">
        <v>27</v>
      </c>
      <c r="C11" s="48"/>
      <c r="D11" s="48"/>
      <c r="E11" s="12">
        <v>512</v>
      </c>
      <c r="F11" s="12">
        <v>471</v>
      </c>
      <c r="G11" s="12">
        <v>36</v>
      </c>
      <c r="H11" s="12">
        <v>5</v>
      </c>
      <c r="I11" s="12">
        <v>13453</v>
      </c>
      <c r="J11" s="12">
        <v>12396</v>
      </c>
      <c r="K11" s="12">
        <v>997</v>
      </c>
      <c r="L11" s="12">
        <v>60</v>
      </c>
    </row>
    <row r="12" spans="2:12" ht="21" customHeight="1">
      <c r="B12" s="49"/>
      <c r="C12" s="49"/>
      <c r="D12" s="49"/>
      <c r="E12" s="13">
        <f>IF(E11=0,0,1)</f>
        <v>1</v>
      </c>
      <c r="F12" s="14">
        <f>IF(E11&lt;&gt;0,F11/E11,0)</f>
        <v>0.919921875</v>
      </c>
      <c r="G12" s="14">
        <f>IF(E11&lt;&gt;0,G11/E11,0)</f>
        <v>0.0703125</v>
      </c>
      <c r="H12" s="14">
        <f>IF(E11&lt;&gt;0,H11/E11,0)</f>
        <v>0.009765625</v>
      </c>
      <c r="I12" s="13">
        <f>IF(I11=0,0,1)</f>
        <v>1</v>
      </c>
      <c r="J12" s="14">
        <f>IF(I11&lt;&gt;0,J11/I11,0)</f>
        <v>0.9214301642756263</v>
      </c>
      <c r="K12" s="14">
        <f>IF(I11&lt;&gt;0,K11/I11,0)</f>
        <v>0.07410986397086151</v>
      </c>
      <c r="L12" s="14">
        <f>IF(I11&lt;&gt;0,L11/I11,0)</f>
        <v>0.0044599717535122275</v>
      </c>
    </row>
    <row r="13" spans="2:12" ht="21" customHeight="1">
      <c r="B13" s="5"/>
      <c r="C13" s="18" t="s">
        <v>15</v>
      </c>
      <c r="D13" s="18"/>
      <c r="E13" s="15">
        <v>57</v>
      </c>
      <c r="F13" s="15">
        <v>51</v>
      </c>
      <c r="G13" s="15">
        <v>6</v>
      </c>
      <c r="H13" s="15">
        <v>0</v>
      </c>
      <c r="I13" s="15">
        <v>5002</v>
      </c>
      <c r="J13" s="15">
        <v>4503</v>
      </c>
      <c r="K13" s="15">
        <v>499</v>
      </c>
      <c r="L13" s="15">
        <v>0</v>
      </c>
    </row>
    <row r="14" spans="2:12" ht="21" customHeight="1">
      <c r="B14" s="5"/>
      <c r="C14" s="18"/>
      <c r="D14" s="18"/>
      <c r="E14" s="16">
        <f>IF(E13=0,0,1)</f>
        <v>1</v>
      </c>
      <c r="F14" s="17">
        <f>IF(E13&lt;&gt;0,F13/E13,0)</f>
        <v>0.8947368421052632</v>
      </c>
      <c r="G14" s="17">
        <f>IF(E13&lt;&gt;0,G13/E13,0)</f>
        <v>0.10526315789473684</v>
      </c>
      <c r="H14" s="17">
        <f>IF(E13&lt;&gt;0,H13/E13,0)</f>
        <v>0</v>
      </c>
      <c r="I14" s="16">
        <f>IF(I13=0,0,1)</f>
        <v>1</v>
      </c>
      <c r="J14" s="17">
        <f>IF(I13&lt;&gt;0,J13/I13,0)</f>
        <v>0.9002399040383846</v>
      </c>
      <c r="K14" s="17">
        <f>IF(I13&lt;&gt;0,K13/I13,0)</f>
        <v>0.09976009596161535</v>
      </c>
      <c r="L14" s="17">
        <f>IF(I13&lt;&gt;0,L13/I13,0)</f>
        <v>0</v>
      </c>
    </row>
    <row r="15" spans="2:12" ht="21" customHeight="1">
      <c r="B15" s="5"/>
      <c r="C15" s="47" t="s">
        <v>32</v>
      </c>
      <c r="D15" s="47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2:12" ht="21" customHeight="1">
      <c r="B16" s="5"/>
      <c r="C16" s="47"/>
      <c r="D16" s="47"/>
      <c r="E16" s="16">
        <f>IF(E15=0,0,1)</f>
        <v>0</v>
      </c>
      <c r="F16" s="17">
        <f>IF(E15&lt;&gt;0,F15/E15,0)</f>
        <v>0</v>
      </c>
      <c r="G16" s="17">
        <f>IF(E15&lt;&gt;0,G15/E15,0)</f>
        <v>0</v>
      </c>
      <c r="H16" s="17">
        <f>IF(E15&lt;&gt;0,H15/E15,0)</f>
        <v>0</v>
      </c>
      <c r="I16" s="16">
        <f>IF(I15=0,0,1)</f>
        <v>0</v>
      </c>
      <c r="J16" s="17">
        <f>IF(I15&lt;&gt;0,J15/I15,0)</f>
        <v>0</v>
      </c>
      <c r="K16" s="17">
        <f>IF(I15&lt;&gt;0,K15/I15,0)</f>
        <v>0</v>
      </c>
      <c r="L16" s="17">
        <f>IF(I15&lt;&gt;0,L15/I15,0)</f>
        <v>0</v>
      </c>
    </row>
    <row r="17" spans="2:12" ht="21" customHeight="1">
      <c r="B17" s="5"/>
      <c r="C17" s="47" t="s">
        <v>33</v>
      </c>
      <c r="D17" s="47"/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2:12" ht="21" customHeight="1">
      <c r="B18" s="5"/>
      <c r="C18" s="47"/>
      <c r="D18" s="47"/>
      <c r="E18" s="16">
        <f>IF(E17=0,0,1)</f>
        <v>0</v>
      </c>
      <c r="F18" s="17">
        <f>IF(E17&lt;&gt;0,F17/E17,0)</f>
        <v>0</v>
      </c>
      <c r="G18" s="17">
        <f>IF(E17&lt;&gt;0,G17/E17,0)</f>
        <v>0</v>
      </c>
      <c r="H18" s="17">
        <f>IF(E17&lt;&gt;0,H17/E17,0)</f>
        <v>0</v>
      </c>
      <c r="I18" s="16">
        <f>IF(I17=0,0,1)</f>
        <v>0</v>
      </c>
      <c r="J18" s="17">
        <f>IF(I17&lt;&gt;0,J17/I17,0)</f>
        <v>0</v>
      </c>
      <c r="K18" s="17">
        <f>IF(I17&lt;&gt;0,K17/I17,0)</f>
        <v>0</v>
      </c>
      <c r="L18" s="17">
        <f>IF(I17&lt;&gt;0,L17/I17,0)</f>
        <v>0</v>
      </c>
    </row>
    <row r="19" spans="2:12" ht="21" customHeight="1">
      <c r="B19" s="5"/>
      <c r="C19" s="47" t="s">
        <v>34</v>
      </c>
      <c r="D19" s="47"/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2:12" ht="21" customHeight="1">
      <c r="B20" s="5"/>
      <c r="C20" s="47"/>
      <c r="D20" s="47"/>
      <c r="E20" s="16">
        <f>IF(E19=0,0,1)</f>
        <v>0</v>
      </c>
      <c r="F20" s="17">
        <f>IF(E19&lt;&gt;0,F19/E19,0)</f>
        <v>0</v>
      </c>
      <c r="G20" s="17">
        <f>IF(E19&lt;&gt;0,G19/E19,0)</f>
        <v>0</v>
      </c>
      <c r="H20" s="17">
        <f>IF(E19&lt;&gt;0,H19/E19,0)</f>
        <v>0</v>
      </c>
      <c r="I20" s="16">
        <f>IF(I19=0,0,1)</f>
        <v>0</v>
      </c>
      <c r="J20" s="17">
        <f>IF(I19&lt;&gt;0,J19/I19,0)</f>
        <v>0</v>
      </c>
      <c r="K20" s="17">
        <f>IF(I19&lt;&gt;0,K19/I19,0)</f>
        <v>0</v>
      </c>
      <c r="L20" s="17">
        <f>IF(I19&lt;&gt;0,L19/I19,0)</f>
        <v>0</v>
      </c>
    </row>
    <row r="21" spans="2:12" ht="21" customHeight="1">
      <c r="B21" s="5"/>
      <c r="C21" s="47" t="s">
        <v>35</v>
      </c>
      <c r="D21" s="47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2:12" ht="21" customHeight="1">
      <c r="B22" s="5"/>
      <c r="C22" s="47"/>
      <c r="D22" s="47"/>
      <c r="E22" s="16">
        <f>IF(E21=0,0,1)</f>
        <v>0</v>
      </c>
      <c r="F22" s="17">
        <f>IF(E21&lt;&gt;0,F21/E21,0)</f>
        <v>0</v>
      </c>
      <c r="G22" s="17">
        <f>IF(E21&lt;&gt;0,G21/E21,0)</f>
        <v>0</v>
      </c>
      <c r="H22" s="17">
        <f>IF(E21&lt;&gt;0,H21/E21,0)</f>
        <v>0</v>
      </c>
      <c r="I22" s="16">
        <f>IF(I21=0,0,1)</f>
        <v>0</v>
      </c>
      <c r="J22" s="17">
        <f>IF(I21&lt;&gt;0,J21/I21,0)</f>
        <v>0</v>
      </c>
      <c r="K22" s="17">
        <f>IF(I21&lt;&gt;0,K21/I21,0)</f>
        <v>0</v>
      </c>
      <c r="L22" s="17">
        <f>IF(I21&lt;&gt;0,L21/I21,0)</f>
        <v>0</v>
      </c>
    </row>
    <row r="23" spans="2:12" ht="21" customHeight="1">
      <c r="B23" s="5"/>
      <c r="C23" s="47" t="s">
        <v>36</v>
      </c>
      <c r="D23" s="47"/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2:12" ht="21" customHeight="1">
      <c r="B24" s="5"/>
      <c r="C24" s="47"/>
      <c r="D24" s="47"/>
      <c r="E24" s="16">
        <f>IF(E23=0,0,1)</f>
        <v>0</v>
      </c>
      <c r="F24" s="17">
        <f>IF(E23&lt;&gt;0,F23/E23,0)</f>
        <v>0</v>
      </c>
      <c r="G24" s="17">
        <f>IF(E23&lt;&gt;0,G23/E23,0)</f>
        <v>0</v>
      </c>
      <c r="H24" s="17">
        <f>IF(E23&lt;&gt;0,H23/E23,0)</f>
        <v>0</v>
      </c>
      <c r="I24" s="16">
        <f>IF(I23=0,0,1)</f>
        <v>0</v>
      </c>
      <c r="J24" s="17">
        <f>IF(I23&lt;&gt;0,J23/I23,0)</f>
        <v>0</v>
      </c>
      <c r="K24" s="17">
        <f>IF(I23&lt;&gt;0,K23/I23,0)</f>
        <v>0</v>
      </c>
      <c r="L24" s="17">
        <f>IF(I23&lt;&gt;0,L23/I23,0)</f>
        <v>0</v>
      </c>
    </row>
    <row r="25" spans="2:12" ht="21" customHeight="1">
      <c r="B25" s="5"/>
      <c r="C25" s="47" t="s">
        <v>37</v>
      </c>
      <c r="D25" s="47"/>
      <c r="E25" s="15">
        <v>430</v>
      </c>
      <c r="F25" s="15">
        <v>399</v>
      </c>
      <c r="G25" s="15">
        <v>29</v>
      </c>
      <c r="H25" s="15">
        <v>2</v>
      </c>
      <c r="I25" s="15">
        <v>8009</v>
      </c>
      <c r="J25" s="15">
        <v>7514</v>
      </c>
      <c r="K25" s="15">
        <v>488</v>
      </c>
      <c r="L25" s="15">
        <v>7</v>
      </c>
    </row>
    <row r="26" spans="2:12" ht="21" customHeight="1">
      <c r="B26" s="5"/>
      <c r="C26" s="47"/>
      <c r="D26" s="47"/>
      <c r="E26" s="16">
        <f>IF(E25=0,0,1)</f>
        <v>1</v>
      </c>
      <c r="F26" s="17">
        <f>IF(E25&lt;&gt;0,F25/E25,0)</f>
        <v>0.9279069767441861</v>
      </c>
      <c r="G26" s="17">
        <f>IF(E25&lt;&gt;0,G25/E25,0)</f>
        <v>0.06744186046511629</v>
      </c>
      <c r="H26" s="17">
        <f>IF(E25&lt;&gt;0,H25/E25,0)</f>
        <v>0.004651162790697674</v>
      </c>
      <c r="I26" s="16">
        <f>IF(I25=0,0,1)</f>
        <v>1</v>
      </c>
      <c r="J26" s="17">
        <f>IF(I25&lt;&gt;0,J25/I25,0)</f>
        <v>0.9381945311524534</v>
      </c>
      <c r="K26" s="17">
        <f>IF(I25&lt;&gt;0,K25/I25,0)</f>
        <v>0.060931452116369085</v>
      </c>
      <c r="L26" s="17">
        <f>IF(I25&lt;&gt;0,L25/I25,0)</f>
        <v>0.0008740167311774254</v>
      </c>
    </row>
    <row r="27" spans="2:12" ht="21" customHeight="1">
      <c r="B27" s="5"/>
      <c r="C27" s="18" t="s">
        <v>38</v>
      </c>
      <c r="D27" s="18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</row>
    <row r="28" spans="2:12" ht="21" customHeight="1">
      <c r="B28" s="5"/>
      <c r="C28" s="18"/>
      <c r="D28" s="18"/>
      <c r="E28" s="16">
        <f>IF(E27=0,0,1)</f>
        <v>0</v>
      </c>
      <c r="F28" s="17">
        <f>IF(E27&lt;&gt;0,F27/E27,0)</f>
        <v>0</v>
      </c>
      <c r="G28" s="17">
        <f>IF(E27&lt;&gt;0,G27/E27,0)</f>
        <v>0</v>
      </c>
      <c r="H28" s="17">
        <f>IF(E27&lt;&gt;0,H27/E27,0)</f>
        <v>0</v>
      </c>
      <c r="I28" s="16">
        <f>IF(I27=0,0,1)</f>
        <v>0</v>
      </c>
      <c r="J28" s="17">
        <f>IF(I27&lt;&gt;0,J27/I27,0)</f>
        <v>0</v>
      </c>
      <c r="K28" s="17">
        <f>IF(I27&lt;&gt;0,K27/I27,0)</f>
        <v>0</v>
      </c>
      <c r="L28" s="17">
        <f>IF(I27&lt;&gt;0,L27/I27,0)</f>
        <v>0</v>
      </c>
    </row>
    <row r="29" spans="2:12" ht="21" customHeight="1">
      <c r="B29" s="5"/>
      <c r="C29" s="18" t="s">
        <v>16</v>
      </c>
      <c r="D29" s="18"/>
      <c r="E29" s="15">
        <v>7</v>
      </c>
      <c r="F29" s="15">
        <v>6</v>
      </c>
      <c r="G29" s="15">
        <v>1</v>
      </c>
      <c r="H29" s="15">
        <v>0</v>
      </c>
      <c r="I29" s="15">
        <v>68</v>
      </c>
      <c r="J29" s="15">
        <v>58</v>
      </c>
      <c r="K29" s="15">
        <v>10</v>
      </c>
      <c r="L29" s="15">
        <v>0</v>
      </c>
    </row>
    <row r="30" spans="2:12" ht="21" customHeight="1">
      <c r="B30" s="5"/>
      <c r="C30" s="18"/>
      <c r="D30" s="18"/>
      <c r="E30" s="16">
        <f>IF(E29=0,0,1)</f>
        <v>1</v>
      </c>
      <c r="F30" s="17">
        <f>IF(E29&lt;&gt;0,F29/E29,0)</f>
        <v>0.8571428571428571</v>
      </c>
      <c r="G30" s="17">
        <f>IF(E29&lt;&gt;0,G29/E29,0)</f>
        <v>0.14285714285714285</v>
      </c>
      <c r="H30" s="17">
        <f>IF(E29&lt;&gt;0,H29/E29,0)</f>
        <v>0</v>
      </c>
      <c r="I30" s="16">
        <f>IF(I29=0,0,1)</f>
        <v>1</v>
      </c>
      <c r="J30" s="17">
        <f>IF(I29&lt;&gt;0,J29/I29,0)</f>
        <v>0.8529411764705882</v>
      </c>
      <c r="K30" s="17">
        <f>IF(I29&lt;&gt;0,K29/I29,0)</f>
        <v>0.14705882352941177</v>
      </c>
      <c r="L30" s="17">
        <f>IF(I29&lt;&gt;0,L29/I29,0)</f>
        <v>0</v>
      </c>
    </row>
    <row r="31" spans="2:12" ht="21" customHeight="1">
      <c r="B31" s="5"/>
      <c r="C31" s="19" t="s">
        <v>25</v>
      </c>
      <c r="D31" s="20"/>
      <c r="E31" s="15">
        <v>18</v>
      </c>
      <c r="F31" s="15">
        <v>15</v>
      </c>
      <c r="G31" s="15">
        <v>0</v>
      </c>
      <c r="H31" s="15">
        <v>3</v>
      </c>
      <c r="I31" s="15">
        <v>374</v>
      </c>
      <c r="J31" s="15">
        <v>321</v>
      </c>
      <c r="K31" s="15">
        <v>0</v>
      </c>
      <c r="L31" s="15">
        <v>53</v>
      </c>
    </row>
    <row r="32" spans="2:12" ht="21" customHeight="1">
      <c r="B32" s="5"/>
      <c r="C32" s="21"/>
      <c r="D32" s="22"/>
      <c r="E32" s="16">
        <f>IF(E31=0,0,1)</f>
        <v>1</v>
      </c>
      <c r="F32" s="17">
        <f>IF(E31&lt;&gt;0,F31/E31,0)</f>
        <v>0.8333333333333334</v>
      </c>
      <c r="G32" s="17">
        <f>IF(E31&lt;&gt;0,G31/E31,0)</f>
        <v>0</v>
      </c>
      <c r="H32" s="17">
        <f>IF(E31&lt;&gt;0,H31/E31,0)</f>
        <v>0.16666666666666666</v>
      </c>
      <c r="I32" s="16">
        <f>IF(I31=0,0,1)</f>
        <v>1</v>
      </c>
      <c r="J32" s="17">
        <f>IF(I31&lt;&gt;0,J31/I31,0)</f>
        <v>0.8582887700534759</v>
      </c>
      <c r="K32" s="17">
        <f>IF(I31&lt;&gt;0,K31/I31,0)</f>
        <v>0</v>
      </c>
      <c r="L32" s="17">
        <f>IF(I31&lt;&gt;0,L31/I31,0)</f>
        <v>0.14171122994652408</v>
      </c>
    </row>
    <row r="33" spans="2:12" ht="21" customHeight="1">
      <c r="B33" s="5"/>
      <c r="C33" s="19" t="s">
        <v>44</v>
      </c>
      <c r="D33" s="20"/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2:12" ht="21" customHeight="1">
      <c r="B34" s="5"/>
      <c r="C34" s="21"/>
      <c r="D34" s="22"/>
      <c r="E34" s="16">
        <f>IF(E33=0,0,1)</f>
        <v>0</v>
      </c>
      <c r="F34" s="17">
        <f>IF(E33&lt;&gt;0,F33/E33,0)</f>
        <v>0</v>
      </c>
      <c r="G34" s="17">
        <f>IF(E33&lt;&gt;0,G33/E33,0)</f>
        <v>0</v>
      </c>
      <c r="H34" s="17">
        <f>IF(E33&lt;&gt;0,H33/E33,0)</f>
        <v>0</v>
      </c>
      <c r="I34" s="16">
        <f>IF(I33=0,0,1)</f>
        <v>0</v>
      </c>
      <c r="J34" s="17">
        <f>IF(I33&lt;&gt;0,J33/I33,0)</f>
        <v>0</v>
      </c>
      <c r="K34" s="17">
        <f>IF(I33&lt;&gt;0,K33/I33,0)</f>
        <v>0</v>
      </c>
      <c r="L34" s="17">
        <f>IF(I33&lt;&gt;0,L33/I33,0)</f>
        <v>0</v>
      </c>
    </row>
    <row r="35" spans="2:12" ht="21" customHeight="1">
      <c r="B35" s="5"/>
      <c r="C35" s="19" t="s">
        <v>45</v>
      </c>
      <c r="D35" s="43"/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</row>
    <row r="36" spans="2:12" ht="21" customHeight="1">
      <c r="B36" s="6"/>
      <c r="C36" s="44"/>
      <c r="D36" s="45"/>
      <c r="E36" s="16">
        <f>IF(E35=0,0,1)</f>
        <v>0</v>
      </c>
      <c r="F36" s="17">
        <f>IF(E35&lt;&gt;0,F35/E35,0)</f>
        <v>0</v>
      </c>
      <c r="G36" s="17">
        <f>IF(E35&lt;&gt;0,G35/E35,0)</f>
        <v>0</v>
      </c>
      <c r="H36" s="17">
        <f>IF(E35&lt;&gt;0,H35/E35,0)</f>
        <v>0</v>
      </c>
      <c r="I36" s="16">
        <f>IF(I35=0,0,1)</f>
        <v>0</v>
      </c>
      <c r="J36" s="17">
        <f>IF(I35&lt;&gt;0,J35/I35,0)</f>
        <v>0</v>
      </c>
      <c r="K36" s="17">
        <f>IF(I35&lt;&gt;0,K35/I35,0)</f>
        <v>0</v>
      </c>
      <c r="L36" s="17">
        <f>IF(I35&lt;&gt;0,L35/I35,0)</f>
        <v>0</v>
      </c>
    </row>
    <row r="37" ht="7.5" customHeight="1"/>
    <row r="38" ht="18" customHeight="1">
      <c r="B38" t="s">
        <v>31</v>
      </c>
    </row>
    <row r="39" ht="18" customHeight="1">
      <c r="B39" s="11" t="s">
        <v>17</v>
      </c>
    </row>
    <row r="40" ht="18" customHeight="1">
      <c r="B40" s="11" t="s">
        <v>47</v>
      </c>
    </row>
  </sheetData>
  <sheetProtection/>
  <mergeCells count="28">
    <mergeCell ref="C17:D18"/>
    <mergeCell ref="C13:D14"/>
    <mergeCell ref="C15:D16"/>
    <mergeCell ref="C19:D20"/>
    <mergeCell ref="C21:D22"/>
    <mergeCell ref="C23:D24"/>
    <mergeCell ref="C25:D26"/>
    <mergeCell ref="C27:D28"/>
    <mergeCell ref="C29:D30"/>
    <mergeCell ref="C31:D32"/>
    <mergeCell ref="C33:D34"/>
    <mergeCell ref="C35:D36"/>
    <mergeCell ref="E3:L3"/>
    <mergeCell ref="G4:J4"/>
    <mergeCell ref="E7:H8"/>
    <mergeCell ref="I8:L8"/>
    <mergeCell ref="E9:E10"/>
    <mergeCell ref="F9:F10"/>
    <mergeCell ref="G9:G10"/>
    <mergeCell ref="H9:H10"/>
    <mergeCell ref="E6:L6"/>
    <mergeCell ref="K9:K10"/>
    <mergeCell ref="B11:D12"/>
    <mergeCell ref="B6:D10"/>
    <mergeCell ref="I7:L7"/>
    <mergeCell ref="I9:I10"/>
    <mergeCell ref="J9:J10"/>
    <mergeCell ref="L9:L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山形県国保連合会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山形県国保連合会</dc:creator>
  <cp:keywords/>
  <dc:description/>
  <cp:lastModifiedBy>yamagata-CL225</cp:lastModifiedBy>
  <cp:lastPrinted>2006-07-26T00:32:49Z</cp:lastPrinted>
  <dcterms:created xsi:type="dcterms:W3CDTF">2006-07-10T04:59:03Z</dcterms:created>
  <dcterms:modified xsi:type="dcterms:W3CDTF">2020-02-07T02:35:26Z</dcterms:modified>
  <cp:category/>
  <cp:version/>
  <cp:contentType/>
  <cp:contentStatus/>
</cp:coreProperties>
</file>