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335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<sst xmlns="http://schemas.openxmlformats.org/spreadsheetml/2006/main" count="101" uniqueCount="48">
  <si>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</si>
  <si>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</si>
  <si>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</si>
  <si>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</si>
  <si>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</si>
  <si>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</si>
  <si>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</si>
  <si>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</si>
  <si>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</si>
  <si>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</si>
  <si>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</si>
  <si>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</si>
  <si>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</si>
  <si>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</si>
  <si>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</si>
  <si>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</si>
  <si>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</si>
  <si>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</si>
  <si>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</si>
  <si>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</si>
  <si>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</si>
  <si>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</si>
  <si>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</si>
  <si>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</si>
  <si>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</si>
  <si>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</si>
  <si>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</si>
  <si>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</si>
  <si>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</si>
  <si>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</si>
  <si>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</si>
  <si>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</si>
  <si>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</si>
  <si>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</si>
  <si>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</si>
  <si>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</si>
  <si>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</si>
  <si>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</si>
  <si>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</si>
  <si>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</si>
  <si>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</si>
  <si>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</si>
  <si>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</si>
  <si>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</si>
  <si>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</si>
  <si>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</si>
  <si>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</si>
  <si>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令和6年2月サービス分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</si>
</sst>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70" zoomScaleNormal="70" zoomScalePageLayoutView="0" workbookViewId="0" topLeftCell="A1">
      <selection activeCell="E11" sqref="E11:L3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5" t="s">
        <v>10</v>
      </c>
      <c r="D3" s="25"/>
      <c r="E3" s="25"/>
      <c r="F3" s="25"/>
      <c r="G3" s="25"/>
      <c r="H3" s="25"/>
      <c r="I3" s="25"/>
      <c r="J3" s="25"/>
      <c r="K3" s="25"/>
      <c r="L3" s="25"/>
    </row>
    <row r="4" spans="6:12" ht="21" customHeight="1">
      <c r="F4" s="20" t="s">
        <v>47</v>
      </c>
      <c r="G4" s="20"/>
      <c r="H4" s="20"/>
      <c r="I4" s="20"/>
      <c r="J4" s="20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6" t="s">
        <v>12</v>
      </c>
      <c r="C6" s="27"/>
      <c r="D6" s="28"/>
      <c r="E6" s="39" t="s">
        <v>0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9" t="s">
        <v>13</v>
      </c>
      <c r="J7" s="40"/>
      <c r="K7" s="40"/>
      <c r="L7" s="41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24</v>
      </c>
      <c r="C11" s="23"/>
      <c r="D11" s="23"/>
      <c r="E11" s="9">
        <v>2213</v>
      </c>
      <c r="F11" s="9">
        <v>1746</v>
      </c>
      <c r="G11" s="9">
        <v>371</v>
      </c>
      <c r="H11" s="9">
        <v>96</v>
      </c>
      <c r="I11" s="9">
        <v>123925</v>
      </c>
      <c r="J11" s="9">
        <v>110559</v>
      </c>
      <c r="K11" s="9">
        <v>12669</v>
      </c>
      <c r="L11" s="9">
        <v>697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0.788974243108902</v>
      </c>
      <c r="G12" s="11">
        <f>IF(E11&lt;&gt;0,G11/E11,0)</f>
        <v>0.1676457297785811</v>
      </c>
      <c r="H12" s="11">
        <f>IF(E11&lt;&gt;0,H11/E11,0)</f>
        <v>0.04338002711251695</v>
      </c>
      <c r="I12" s="10">
        <f>IF(I11=0,0,1)</f>
        <v>1</v>
      </c>
      <c r="J12" s="11">
        <f>IF(I11&lt;&gt;0,J11/I11,0)</f>
        <v>0.8921444422029453</v>
      </c>
      <c r="K12" s="11">
        <f>IF(I11&lt;&gt;0,K11/I11,0)</f>
        <v>0.10223118821868066</v>
      </c>
      <c r="L12" s="11">
        <f>IF(I11&lt;&gt;0,L11/I11,0)</f>
        <v>0.005624369578374017</v>
      </c>
    </row>
    <row r="13" spans="2:12" ht="21" customHeight="1">
      <c r="B13" s="5"/>
      <c r="C13" s="22" t="s">
        <v>15</v>
      </c>
      <c r="D13" s="22"/>
      <c r="E13" s="12">
        <v>73</v>
      </c>
      <c r="F13" s="12">
        <v>68</v>
      </c>
      <c r="G13" s="12">
        <v>5</v>
      </c>
      <c r="H13" s="12">
        <v>0</v>
      </c>
      <c r="I13" s="12">
        <v>5931</v>
      </c>
      <c r="J13" s="12">
        <v>5505</v>
      </c>
      <c r="K13" s="12">
        <v>426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4">
        <f>IF(E13&lt;&gt;0,F13/E13,0)</f>
        <v>0.9315068493150684</v>
      </c>
      <c r="G14" s="14">
        <f>IF(E13&lt;&gt;0,G13/E13,0)</f>
        <v>0.0684931506849315</v>
      </c>
      <c r="H14" s="14">
        <f>IF(E13&lt;&gt;0,H13/E13,0)</f>
        <v>0</v>
      </c>
      <c r="I14" s="13">
        <f>IF(I13=0,0,1)</f>
        <v>1</v>
      </c>
      <c r="J14" s="14">
        <f>IF(I13&lt;&gt;0,J13/I13,0)</f>
        <v>0.9281740010116338</v>
      </c>
      <c r="K14" s="14">
        <f>IF(I13&lt;&gt;0,K13/I13,0)</f>
        <v>0.07182599898836621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116</v>
      </c>
      <c r="F15" s="12">
        <v>45</v>
      </c>
      <c r="G15" s="12">
        <v>46</v>
      </c>
      <c r="H15" s="12">
        <v>25</v>
      </c>
      <c r="I15" s="12">
        <v>6598</v>
      </c>
      <c r="J15" s="12">
        <v>4871</v>
      </c>
      <c r="K15" s="12">
        <v>1507</v>
      </c>
      <c r="L15" s="12">
        <v>220</v>
      </c>
    </row>
    <row r="16" spans="2:12" ht="21" customHeight="1">
      <c r="B16" s="5"/>
      <c r="C16" s="21"/>
      <c r="D16" s="21"/>
      <c r="E16" s="13">
        <f>IF(E15=0,0,1)</f>
        <v>1</v>
      </c>
      <c r="F16" s="14">
        <f>IF(E15&lt;&gt;0,F15/E15,0)</f>
        <v>0.3879310344827586</v>
      </c>
      <c r="G16" s="14">
        <f>IF(E15&lt;&gt;0,G15/E15,0)</f>
        <v>0.39655172413793105</v>
      </c>
      <c r="H16" s="14">
        <f>IF(E15&lt;&gt;0,H15/E15,0)</f>
        <v>0.21551724137931033</v>
      </c>
      <c r="I16" s="13">
        <f>IF(I15=0,0,1)</f>
        <v>1</v>
      </c>
      <c r="J16" s="14">
        <f>IF(I15&lt;&gt;0,J15/I15,0)</f>
        <v>0.7382540163685966</v>
      </c>
      <c r="K16" s="14">
        <f>IF(I15&lt;&gt;0,K15/I15,0)</f>
        <v>0.22840254622612913</v>
      </c>
      <c r="L16" s="14">
        <f>IF(I15&lt;&gt;0,L15/I15,0)</f>
        <v>0.033343437405274325</v>
      </c>
    </row>
    <row r="17" spans="2:12" ht="21" customHeight="1">
      <c r="B17" s="5"/>
      <c r="C17" s="21" t="s">
        <v>32</v>
      </c>
      <c r="D17" s="21"/>
      <c r="E17" s="12">
        <v>70</v>
      </c>
      <c r="F17" s="12">
        <v>1</v>
      </c>
      <c r="G17" s="12">
        <v>47</v>
      </c>
      <c r="H17" s="12">
        <v>22</v>
      </c>
      <c r="I17" s="12">
        <v>1092</v>
      </c>
      <c r="J17" s="12">
        <v>1</v>
      </c>
      <c r="K17" s="12">
        <v>996</v>
      </c>
      <c r="L17" s="12">
        <v>95</v>
      </c>
    </row>
    <row r="18" spans="2:12" ht="21" customHeight="1">
      <c r="B18" s="5"/>
      <c r="C18" s="21"/>
      <c r="D18" s="21"/>
      <c r="E18" s="13">
        <f>IF(E17=0,0,1)</f>
        <v>1</v>
      </c>
      <c r="F18" s="14">
        <f>IF(E17&lt;&gt;0,F17/E17,0)</f>
        <v>0.014285714285714285</v>
      </c>
      <c r="G18" s="14">
        <f>IF(E17&lt;&gt;0,G17/E17,0)</f>
        <v>0.6714285714285714</v>
      </c>
      <c r="H18" s="14">
        <f>IF(E17&lt;&gt;0,H17/E17,0)</f>
        <v>0.3142857142857143</v>
      </c>
      <c r="I18" s="13">
        <f>IF(I17=0,0,1)</f>
        <v>1</v>
      </c>
      <c r="J18" s="14">
        <f>IF(I17&lt;&gt;0,J17/I17,0)</f>
        <v>0.0009157509157509158</v>
      </c>
      <c r="K18" s="14">
        <f>IF(I17&lt;&gt;0,K17/I17,0)</f>
        <v>0.9120879120879121</v>
      </c>
      <c r="L18" s="14">
        <f>IF(I17&lt;&gt;0,L17/I17,0)</f>
        <v>0.08699633699633699</v>
      </c>
    </row>
    <row r="19" spans="2:12" ht="21" customHeight="1">
      <c r="B19" s="5"/>
      <c r="C19" s="21" t="s">
        <v>33</v>
      </c>
      <c r="D19" s="21"/>
      <c r="E19" s="12">
        <v>225</v>
      </c>
      <c r="F19" s="12">
        <v>46</v>
      </c>
      <c r="G19" s="12">
        <v>134</v>
      </c>
      <c r="H19" s="12">
        <v>45</v>
      </c>
      <c r="I19" s="12">
        <v>2582</v>
      </c>
      <c r="J19" s="12">
        <v>1029</v>
      </c>
      <c r="K19" s="12">
        <v>1241</v>
      </c>
      <c r="L19" s="12">
        <v>312</v>
      </c>
    </row>
    <row r="20" spans="2:12" ht="21" customHeight="1">
      <c r="B20" s="5"/>
      <c r="C20" s="21"/>
      <c r="D20" s="21"/>
      <c r="E20" s="13">
        <f>IF(E19=0,0,1)</f>
        <v>1</v>
      </c>
      <c r="F20" s="14">
        <f>IF(E19&lt;&gt;0,F19/E19,0)</f>
        <v>0.20444444444444446</v>
      </c>
      <c r="G20" s="14">
        <f>IF(E19&lt;&gt;0,G19/E19,0)</f>
        <v>0.5955555555555555</v>
      </c>
      <c r="H20" s="14">
        <f>IF(E19&lt;&gt;0,H19/E19,0)</f>
        <v>0.2</v>
      </c>
      <c r="I20" s="13">
        <f>IF(I19=0,0,1)</f>
        <v>1</v>
      </c>
      <c r="J20" s="14">
        <f>IF(I19&lt;&gt;0,J19/I19,0)</f>
        <v>0.39852827265685514</v>
      </c>
      <c r="K20" s="14">
        <f>IF(I19&lt;&gt;0,K19/I19,0)</f>
        <v>0.48063516653756777</v>
      </c>
      <c r="L20" s="14">
        <f>IF(I19&lt;&gt;0,L19/I19,0)</f>
        <v>0.12083656080557707</v>
      </c>
    </row>
    <row r="21" spans="2:12" ht="21" customHeight="1">
      <c r="B21" s="5"/>
      <c r="C21" s="21" t="s">
        <v>34</v>
      </c>
      <c r="D21" s="21"/>
      <c r="E21" s="12">
        <v>45</v>
      </c>
      <c r="F21" s="12">
        <v>36</v>
      </c>
      <c r="G21" s="12">
        <v>9</v>
      </c>
      <c r="H21" s="12">
        <v>0</v>
      </c>
      <c r="I21" s="12">
        <v>7726</v>
      </c>
      <c r="J21" s="12">
        <v>6218</v>
      </c>
      <c r="K21" s="12">
        <v>1508</v>
      </c>
      <c r="L21" s="12">
        <v>0</v>
      </c>
    </row>
    <row r="22" spans="2:12" ht="21" customHeight="1">
      <c r="B22" s="5"/>
      <c r="C22" s="21"/>
      <c r="D22" s="21"/>
      <c r="E22" s="13">
        <f>IF(E21=0,0,1)</f>
        <v>1</v>
      </c>
      <c r="F22" s="14">
        <f>IF(E21&lt;&gt;0,F21/E21,0)</f>
        <v>0.8</v>
      </c>
      <c r="G22" s="14">
        <f>IF(E21&lt;&gt;0,G21/E21,0)</f>
        <v>0.2</v>
      </c>
      <c r="H22" s="14">
        <f>IF(E21&lt;&gt;0,H21/E21,0)</f>
        <v>0</v>
      </c>
      <c r="I22" s="13">
        <f>IF(I21=0,0,1)</f>
        <v>1</v>
      </c>
      <c r="J22" s="14">
        <f>IF(I21&lt;&gt;0,J21/I21,0)</f>
        <v>0.8048149106911726</v>
      </c>
      <c r="K22" s="14">
        <f>IF(I21&lt;&gt;0,K21/I21,0)</f>
        <v>0.19518508930882733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81</v>
      </c>
      <c r="F23" s="12">
        <v>65</v>
      </c>
      <c r="G23" s="12">
        <v>16</v>
      </c>
      <c r="H23" s="12">
        <v>0</v>
      </c>
      <c r="I23" s="12">
        <v>5033</v>
      </c>
      <c r="J23" s="12">
        <v>4044</v>
      </c>
      <c r="K23" s="12">
        <v>989</v>
      </c>
      <c r="L23" s="12">
        <v>0</v>
      </c>
    </row>
    <row r="24" spans="2:12" ht="21" customHeight="1">
      <c r="B24" s="5"/>
      <c r="C24" s="21"/>
      <c r="D24" s="21"/>
      <c r="E24" s="13">
        <f>IF(E23=0,0,1)</f>
        <v>1</v>
      </c>
      <c r="F24" s="14">
        <f>IF(E23&lt;&gt;0,F23/E23,0)</f>
        <v>0.8024691358024691</v>
      </c>
      <c r="G24" s="14">
        <f>IF(E23&lt;&gt;0,G23/E23,0)</f>
        <v>0.19753086419753085</v>
      </c>
      <c r="H24" s="14">
        <f>IF(E23&lt;&gt;0,H23/E23,0)</f>
        <v>0</v>
      </c>
      <c r="I24" s="13">
        <f>IF(I23=0,0,1)</f>
        <v>1</v>
      </c>
      <c r="J24" s="14">
        <f>IF(I23&lt;&gt;0,J23/I23,0)</f>
        <v>0.8034969203258494</v>
      </c>
      <c r="K24" s="14">
        <f>IF(I23&lt;&gt;0,K23/I23,0)</f>
        <v>0.1965030796741506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1305</v>
      </c>
      <c r="F25" s="12">
        <v>1206</v>
      </c>
      <c r="G25" s="12">
        <v>95</v>
      </c>
      <c r="H25" s="12">
        <v>4</v>
      </c>
      <c r="I25" s="12">
        <v>87394</v>
      </c>
      <c r="J25" s="12">
        <v>81652</v>
      </c>
      <c r="K25" s="12">
        <v>5672</v>
      </c>
      <c r="L25" s="12">
        <v>70</v>
      </c>
    </row>
    <row r="26" spans="2:12" ht="21" customHeight="1">
      <c r="B26" s="5"/>
      <c r="C26" s="21"/>
      <c r="D26" s="21"/>
      <c r="E26" s="13">
        <f>IF(E25=0,0,1)</f>
        <v>1</v>
      </c>
      <c r="F26" s="14">
        <f>IF(E25&lt;&gt;0,F25/E25,0)</f>
        <v>0.9241379310344827</v>
      </c>
      <c r="G26" s="14">
        <f>IF(E25&lt;&gt;0,G25/E25,0)</f>
        <v>0.07279693486590039</v>
      </c>
      <c r="H26" s="14">
        <f>IF(E25&lt;&gt;0,H25/E25,0)</f>
        <v>0.0030651340996168583</v>
      </c>
      <c r="I26" s="13">
        <f>IF(I25=0,0,1)</f>
        <v>1</v>
      </c>
      <c r="J26" s="14">
        <f>IF(I25&lt;&gt;0,J25/I25,0)</f>
        <v>0.934297549030826</v>
      </c>
      <c r="K26" s="14">
        <f>IF(I25&lt;&gt;0,K25/I25,0)</f>
        <v>0.0649014806508456</v>
      </c>
      <c r="L26" s="14">
        <f>IF(I25&lt;&gt;0,L25/I25,0)</f>
        <v>0.0008009703183284894</v>
      </c>
    </row>
    <row r="27" spans="2:12" ht="21" customHeight="1">
      <c r="B27" s="5"/>
      <c r="C27" s="22" t="s">
        <v>37</v>
      </c>
      <c r="D27" s="22"/>
      <c r="E27" s="12">
        <v>1</v>
      </c>
      <c r="F27" s="12">
        <v>1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</row>
    <row r="28" spans="2:12" ht="21" customHeight="1">
      <c r="B28" s="5"/>
      <c r="C28" s="22"/>
      <c r="D28" s="22"/>
      <c r="E28" s="13">
        <f>IF(E27=0,0,1)</f>
        <v>1</v>
      </c>
      <c r="F28" s="14">
        <f>IF(E27&lt;&gt;0,F27/E27,0)</f>
        <v>1</v>
      </c>
      <c r="G28" s="14">
        <f>IF(E27&lt;&gt;0,G27/E27,0)</f>
        <v>0</v>
      </c>
      <c r="H28" s="14">
        <f>IF(E27&lt;&gt;0,H27/E27,0)</f>
        <v>0</v>
      </c>
      <c r="I28" s="13">
        <f>IF(I27=0,0,1)</f>
        <v>1</v>
      </c>
      <c r="J28" s="14">
        <f>IF(I27&lt;&gt;0,J27/I27,0)</f>
        <v>1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22" t="s">
        <v>16</v>
      </c>
      <c r="D29" s="22"/>
      <c r="E29" s="12">
        <v>293</v>
      </c>
      <c r="F29" s="12">
        <v>275</v>
      </c>
      <c r="G29" s="12">
        <v>18</v>
      </c>
      <c r="H29" s="12">
        <v>0</v>
      </c>
      <c r="I29" s="12">
        <v>7501</v>
      </c>
      <c r="J29" s="12">
        <v>7181</v>
      </c>
      <c r="K29" s="12">
        <v>320</v>
      </c>
      <c r="L29" s="12">
        <v>0</v>
      </c>
    </row>
    <row r="30" spans="2:12" ht="21" customHeight="1">
      <c r="B30" s="5"/>
      <c r="C30" s="22"/>
      <c r="D30" s="22"/>
      <c r="E30" s="13">
        <f>IF(E29=0,0,1)</f>
        <v>1</v>
      </c>
      <c r="F30" s="14">
        <f>IF(E29&lt;&gt;0,F29/E29,0)</f>
        <v>0.9385665529010239</v>
      </c>
      <c r="G30" s="14">
        <f>IF(E29&lt;&gt;0,G29/E29,0)</f>
        <v>0.06143344709897611</v>
      </c>
      <c r="H30" s="14">
        <f>IF(E29&lt;&gt;0,H29/E29,0)</f>
        <v>0</v>
      </c>
      <c r="I30" s="13">
        <f>IF(I29=0,0,1)</f>
        <v>1</v>
      </c>
      <c r="J30" s="14">
        <f>IF(I29&lt;&gt;0,J29/I29,0)</f>
        <v>0.9573390214638048</v>
      </c>
      <c r="K30" s="14">
        <f>IF(I29&lt;&gt;0,K29/I29,0)</f>
        <v>0.042660978536195174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45"/>
      <c r="D32" s="46"/>
      <c r="E32" s="13">
        <f>IF(E31=0,0,1)</f>
        <v>0</v>
      </c>
      <c r="F32" s="14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4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16" t="s">
        <v>43</v>
      </c>
      <c r="D33" s="44"/>
      <c r="E33" s="12">
        <v>4</v>
      </c>
      <c r="F33" s="12">
        <v>3</v>
      </c>
      <c r="G33" s="12">
        <v>1</v>
      </c>
      <c r="H33" s="12">
        <v>0</v>
      </c>
      <c r="I33" s="12">
        <v>67</v>
      </c>
      <c r="J33" s="12">
        <v>57</v>
      </c>
      <c r="K33" s="12">
        <v>10</v>
      </c>
      <c r="L33" s="12">
        <v>0</v>
      </c>
    </row>
    <row r="34" spans="2:12" ht="21" customHeight="1">
      <c r="B34" s="5"/>
      <c r="C34" s="45"/>
      <c r="D34" s="46"/>
      <c r="E34" s="13">
        <f>IF(E33=0,0,1)</f>
        <v>1</v>
      </c>
      <c r="F34" s="14">
        <f>IF(E33&lt;&gt;0,F33/E33,0)</f>
        <v>0.75</v>
      </c>
      <c r="G34" s="14">
        <f>IF(E33&lt;&gt;0,G33/E33,0)</f>
        <v>0.25</v>
      </c>
      <c r="H34" s="14">
        <f>IF(E33&lt;&gt;0,H33/E33,0)</f>
        <v>0</v>
      </c>
      <c r="I34" s="13">
        <f>IF(I33=0,0,1)</f>
        <v>1</v>
      </c>
      <c r="J34" s="14">
        <f>IF(I33&lt;&gt;0,J33/I33,0)</f>
        <v>0.8507462686567164</v>
      </c>
      <c r="K34" s="14">
        <f>IF(I33&lt;&gt;0,K33/I33,0)</f>
        <v>0.14925373134328357</v>
      </c>
      <c r="L34" s="14">
        <f>IF(I33&lt;&gt;0,L33/I33,0)</f>
        <v>0</v>
      </c>
    </row>
    <row r="35" spans="2:12" ht="21" customHeight="1">
      <c r="B35" s="5"/>
      <c r="C35" s="16" t="s">
        <v>44</v>
      </c>
      <c r="D35" s="1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18"/>
      <c r="D36" s="19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  <mergeCell ref="C3:L3"/>
    <mergeCell ref="B6:D10"/>
    <mergeCell ref="E7:H8"/>
    <mergeCell ref="E6:L6"/>
    <mergeCell ref="I7:L7"/>
    <mergeCell ref="I8:L8"/>
    <mergeCell ref="L9:L10"/>
    <mergeCell ref="K9:K10"/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55" zoomScaleNormal="55" zoomScalePageLayoutView="0" workbookViewId="0" topLeftCell="A1">
      <selection activeCell="E11" sqref="E11:L3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</row>
    <row r="4" spans="6:12" ht="21" customHeight="1">
      <c r="F4" s="20" t="s">
        <v>47</v>
      </c>
      <c r="G4" s="20"/>
      <c r="H4" s="20"/>
      <c r="I4" s="20"/>
      <c r="J4" s="20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6" t="s">
        <v>21</v>
      </c>
      <c r="C6" s="27"/>
      <c r="D6" s="28"/>
      <c r="E6" s="39" t="s">
        <v>22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5" t="s">
        <v>23</v>
      </c>
      <c r="J7" s="36"/>
      <c r="K7" s="36"/>
      <c r="L7" s="48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24</v>
      </c>
      <c r="C11" s="23"/>
      <c r="D11" s="23"/>
      <c r="E11" s="9">
        <v>547</v>
      </c>
      <c r="F11" s="9">
        <v>512</v>
      </c>
      <c r="G11" s="9">
        <v>33</v>
      </c>
      <c r="H11" s="9">
        <v>2</v>
      </c>
      <c r="I11" s="9">
        <v>39615</v>
      </c>
      <c r="J11" s="9">
        <v>37013</v>
      </c>
      <c r="K11" s="9">
        <v>2572</v>
      </c>
      <c r="L11" s="9">
        <v>30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0.9360146252285192</v>
      </c>
      <c r="G12" s="11">
        <f>IF(E11&lt;&gt;0,G11/E11,0)</f>
        <v>0.0603290676416819</v>
      </c>
      <c r="H12" s="11">
        <f>IF(E11&lt;&gt;0,H11/E11,0)</f>
        <v>0.003656307129798903</v>
      </c>
      <c r="I12" s="10">
        <f>IF(I11=0,0,1)</f>
        <v>1</v>
      </c>
      <c r="J12" s="11">
        <f>IF(I11&lt;&gt;0,J11/I11,0)</f>
        <v>0.9343178089107661</v>
      </c>
      <c r="K12" s="11">
        <f>IF(I11&lt;&gt;0,K11/I11,0)</f>
        <v>0.06492490218351635</v>
      </c>
      <c r="L12" s="11">
        <f>IF(I11&lt;&gt;0,L11/I11,0)</f>
        <v>0.0007572889057175312</v>
      </c>
    </row>
    <row r="13" spans="2:12" ht="21" customHeight="1">
      <c r="B13" s="5"/>
      <c r="C13" s="22" t="s">
        <v>45</v>
      </c>
      <c r="D13" s="22"/>
      <c r="E13" s="12">
        <v>73</v>
      </c>
      <c r="F13" s="12">
        <v>68</v>
      </c>
      <c r="G13" s="12">
        <v>5</v>
      </c>
      <c r="H13" s="12">
        <v>0</v>
      </c>
      <c r="I13" s="12">
        <v>10720</v>
      </c>
      <c r="J13" s="12">
        <v>10042</v>
      </c>
      <c r="K13" s="12">
        <v>678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1">
        <f>IF(E13&lt;&gt;0,F13/E13,0)</f>
        <v>0.9315068493150684</v>
      </c>
      <c r="G14" s="14">
        <f>IF(E13&lt;&gt;0,G13/E13,0)</f>
        <v>0.0684931506849315</v>
      </c>
      <c r="H14" s="14">
        <f>IF(E13&lt;&gt;0,H13/E13,0)</f>
        <v>0</v>
      </c>
      <c r="I14" s="13">
        <f>IF(I13=0,0,1)</f>
        <v>1</v>
      </c>
      <c r="J14" s="11">
        <f>IF(I13&lt;&gt;0,J13/I13,0)</f>
        <v>0.9367537313432835</v>
      </c>
      <c r="K14" s="14">
        <f>IF(I13&lt;&gt;0,K13/I13,0)</f>
        <v>0.06324626865671641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21"/>
      <c r="D16" s="21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21" t="s">
        <v>32</v>
      </c>
      <c r="D17" s="2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21"/>
      <c r="D18" s="21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21" t="s">
        <v>33</v>
      </c>
      <c r="D19" s="2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21"/>
      <c r="D20" s="21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21" t="s">
        <v>34</v>
      </c>
      <c r="D21" s="21"/>
      <c r="E21" s="12">
        <v>2</v>
      </c>
      <c r="F21" s="12">
        <v>2</v>
      </c>
      <c r="G21" s="12">
        <v>0</v>
      </c>
      <c r="H21" s="12">
        <v>0</v>
      </c>
      <c r="I21" s="12">
        <v>74</v>
      </c>
      <c r="J21" s="12">
        <v>74</v>
      </c>
      <c r="K21" s="12">
        <v>0</v>
      </c>
      <c r="L21" s="12">
        <v>0</v>
      </c>
    </row>
    <row r="22" spans="2:12" ht="21" customHeight="1">
      <c r="B22" s="5"/>
      <c r="C22" s="21"/>
      <c r="D22" s="21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3</v>
      </c>
      <c r="F23" s="12">
        <v>3</v>
      </c>
      <c r="G23" s="12">
        <v>0</v>
      </c>
      <c r="H23" s="12">
        <v>0</v>
      </c>
      <c r="I23" s="12">
        <v>178</v>
      </c>
      <c r="J23" s="12">
        <v>178</v>
      </c>
      <c r="K23" s="12">
        <v>0</v>
      </c>
      <c r="L23" s="12">
        <v>0</v>
      </c>
    </row>
    <row r="24" spans="2:12" ht="21" customHeight="1">
      <c r="B24" s="5"/>
      <c r="C24" s="21"/>
      <c r="D24" s="21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335</v>
      </c>
      <c r="F25" s="12">
        <v>312</v>
      </c>
      <c r="G25" s="12">
        <v>22</v>
      </c>
      <c r="H25" s="12">
        <v>1</v>
      </c>
      <c r="I25" s="12">
        <v>25765</v>
      </c>
      <c r="J25" s="12">
        <v>23934</v>
      </c>
      <c r="K25" s="12">
        <v>1806</v>
      </c>
      <c r="L25" s="12">
        <v>25</v>
      </c>
    </row>
    <row r="26" spans="2:12" ht="21" customHeight="1">
      <c r="B26" s="5"/>
      <c r="C26" s="21"/>
      <c r="D26" s="21"/>
      <c r="E26" s="13">
        <f>IF(E25=0,0,1)</f>
        <v>1</v>
      </c>
      <c r="F26" s="11">
        <f>IF(E25&lt;&gt;0,F25/E25,0)</f>
        <v>0.9313432835820895</v>
      </c>
      <c r="G26" s="14">
        <f>IF(E25&lt;&gt;0,G25/E25,0)</f>
        <v>0.06567164179104477</v>
      </c>
      <c r="H26" s="14">
        <f>IF(E25&lt;&gt;0,H25/E25,0)</f>
        <v>0.0029850746268656717</v>
      </c>
      <c r="I26" s="13">
        <f>IF(I25=0,0,1)</f>
        <v>1</v>
      </c>
      <c r="J26" s="11">
        <f>IF(I25&lt;&gt;0,J25/I25,0)</f>
        <v>0.9289346012031826</v>
      </c>
      <c r="K26" s="14">
        <f>IF(I25&lt;&gt;0,K25/I25,0)</f>
        <v>0.07009509023869591</v>
      </c>
      <c r="L26" s="14">
        <f>IF(I25&lt;&gt;0,L25/I25,0)</f>
        <v>0.0009703085581214826</v>
      </c>
    </row>
    <row r="27" spans="2:12" ht="21" customHeight="1">
      <c r="B27" s="5"/>
      <c r="C27" s="49" t="s">
        <v>37</v>
      </c>
      <c r="D27" s="50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1"/>
      <c r="D28" s="52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49" t="s">
        <v>38</v>
      </c>
      <c r="D29" s="50"/>
      <c r="E29" s="12">
        <v>128</v>
      </c>
      <c r="F29" s="12">
        <v>122</v>
      </c>
      <c r="G29" s="12">
        <v>6</v>
      </c>
      <c r="H29" s="12">
        <v>0</v>
      </c>
      <c r="I29" s="12">
        <v>2859</v>
      </c>
      <c r="J29" s="12">
        <v>2771</v>
      </c>
      <c r="K29" s="12">
        <v>88</v>
      </c>
      <c r="L29" s="12">
        <v>0</v>
      </c>
    </row>
    <row r="30" spans="2:12" ht="21" customHeight="1">
      <c r="B30" s="5"/>
      <c r="C30" s="51"/>
      <c r="D30" s="52"/>
      <c r="E30" s="13">
        <f>IF(E29=0,0,1)</f>
        <v>1</v>
      </c>
      <c r="F30" s="11">
        <f>IF(E29&lt;&gt;0,F29/E29,0)</f>
        <v>0.953125</v>
      </c>
      <c r="G30" s="14">
        <f>IF(E29&lt;&gt;0,G29/E29,0)</f>
        <v>0.046875</v>
      </c>
      <c r="H30" s="14">
        <f>IF(E29&lt;&gt;0,H29/E29,0)</f>
        <v>0</v>
      </c>
      <c r="I30" s="13">
        <f>IF(I29=0,0,1)</f>
        <v>1</v>
      </c>
      <c r="J30" s="11">
        <f>IF(I29&lt;&gt;0,J29/I29,0)</f>
        <v>0.969220006995453</v>
      </c>
      <c r="K30" s="14">
        <f>IF(I29&lt;&gt;0,K29/I29,0)</f>
        <v>0.030779993004547045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45"/>
      <c r="D32" s="46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49" t="s">
        <v>39</v>
      </c>
      <c r="D33" s="50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1"/>
      <c r="D34" s="52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6" t="s">
        <v>40</v>
      </c>
      <c r="D35" s="28"/>
      <c r="E35" s="12">
        <v>6</v>
      </c>
      <c r="F35" s="12">
        <v>5</v>
      </c>
      <c r="G35" s="12">
        <v>0</v>
      </c>
      <c r="H35" s="12">
        <v>1</v>
      </c>
      <c r="I35" s="12">
        <v>19</v>
      </c>
      <c r="J35" s="12">
        <v>14</v>
      </c>
      <c r="K35" s="12">
        <v>0</v>
      </c>
      <c r="L35" s="12">
        <v>5</v>
      </c>
    </row>
    <row r="36" spans="2:12" ht="21" customHeight="1">
      <c r="B36" s="5"/>
      <c r="C36" s="32"/>
      <c r="D36" s="34"/>
      <c r="E36" s="13">
        <f>IF(E35=0,0,1)</f>
        <v>1</v>
      </c>
      <c r="F36" s="11">
        <f>IF(E35&lt;&gt;0,F35/E35,0)</f>
        <v>0.8333333333333334</v>
      </c>
      <c r="G36" s="14">
        <f>IF(E35&lt;&gt;0,G35/E35,0)</f>
        <v>0</v>
      </c>
      <c r="H36" s="14">
        <f>IF(E35&lt;&gt;0,H35/E35,0)</f>
        <v>0.16666666666666666</v>
      </c>
      <c r="I36" s="13">
        <f>IF(I35=0,0,1)</f>
        <v>1</v>
      </c>
      <c r="J36" s="11">
        <f>IF(I35&lt;&gt;0,J35/I35,0)</f>
        <v>0.7368421052631579</v>
      </c>
      <c r="K36" s="14">
        <f>IF(I35&lt;&gt;0,K35/I35,0)</f>
        <v>0</v>
      </c>
      <c r="L36" s="14">
        <f>IF(I35&lt;&gt;0,L35/I35,0)</f>
        <v>0.2631578947368421</v>
      </c>
    </row>
    <row r="37" spans="2:12" ht="21" customHeight="1">
      <c r="B37" s="5"/>
      <c r="C37" s="49" t="s">
        <v>41</v>
      </c>
      <c r="D37" s="50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1"/>
      <c r="D38" s="52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70" zoomScaleNormal="70" zoomScalePageLayoutView="0" workbookViewId="0" topLeftCell="A1">
      <selection activeCell="E11" sqref="E11:L36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3" t="s">
        <v>29</v>
      </c>
      <c r="D3" s="53"/>
      <c r="E3" s="53"/>
      <c r="F3" s="53"/>
      <c r="G3" s="53"/>
      <c r="H3" s="53"/>
      <c r="I3" s="53"/>
      <c r="J3" s="53"/>
      <c r="K3" s="53"/>
      <c r="L3" s="53"/>
    </row>
    <row r="4" spans="6:12" ht="21" customHeight="1">
      <c r="F4" s="20" t="s">
        <v>47</v>
      </c>
      <c r="G4" s="20"/>
      <c r="H4" s="20"/>
      <c r="I4" s="20"/>
      <c r="J4" s="20"/>
      <c r="L4" s="3" t="s">
        <v>11</v>
      </c>
    </row>
    <row r="5" ht="4.5" customHeight="1"/>
    <row r="6" spans="2:12" ht="20.25" customHeight="1">
      <c r="B6" s="26" t="s">
        <v>26</v>
      </c>
      <c r="C6" s="27"/>
      <c r="D6" s="28"/>
      <c r="E6" s="39" t="s">
        <v>28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9" t="s">
        <v>13</v>
      </c>
      <c r="J7" s="40"/>
      <c r="K7" s="40"/>
      <c r="L7" s="41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27</v>
      </c>
      <c r="C11" s="23"/>
      <c r="D11" s="23"/>
      <c r="E11" s="9">
        <v>495</v>
      </c>
      <c r="F11" s="9">
        <v>468</v>
      </c>
      <c r="G11" s="9">
        <v>25</v>
      </c>
      <c r="H11" s="9">
        <v>2</v>
      </c>
      <c r="I11" s="9">
        <v>12191</v>
      </c>
      <c r="J11" s="9">
        <v>11600</v>
      </c>
      <c r="K11" s="9">
        <v>569</v>
      </c>
      <c r="L11" s="9">
        <v>22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0.9454545454545454</v>
      </c>
      <c r="G12" s="11">
        <f>IF(E11&lt;&gt;0,G11/E11,0)</f>
        <v>0.050505050505050504</v>
      </c>
      <c r="H12" s="11">
        <f>IF(E11&lt;&gt;0,H11/E11,0)</f>
        <v>0.00404040404040404</v>
      </c>
      <c r="I12" s="10">
        <f>IF(I11=0,0,1)</f>
        <v>1</v>
      </c>
      <c r="J12" s="11">
        <f>IF(I11&lt;&gt;0,J11/I11,0)</f>
        <v>0.9515216143056353</v>
      </c>
      <c r="K12" s="11">
        <f>IF(I11&lt;&gt;0,K11/I11,0)</f>
        <v>0.04667377573619883</v>
      </c>
      <c r="L12" s="11">
        <f>IF(I11&lt;&gt;0,L11/I11,0)</f>
        <v>0.00180460995816586</v>
      </c>
    </row>
    <row r="13" spans="2:12" ht="21" customHeight="1">
      <c r="B13" s="5"/>
      <c r="C13" s="22" t="s">
        <v>15</v>
      </c>
      <c r="D13" s="22"/>
      <c r="E13" s="12">
        <v>59</v>
      </c>
      <c r="F13" s="12">
        <v>55</v>
      </c>
      <c r="G13" s="12">
        <v>4</v>
      </c>
      <c r="H13" s="12">
        <v>0</v>
      </c>
      <c r="I13" s="12">
        <v>4466</v>
      </c>
      <c r="J13" s="12">
        <v>4248</v>
      </c>
      <c r="K13" s="12">
        <v>218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4">
        <f>IF(E13&lt;&gt;0,F13/E13,0)</f>
        <v>0.9322033898305084</v>
      </c>
      <c r="G14" s="14">
        <f>IF(E13&lt;&gt;0,G13/E13,0)</f>
        <v>0.06779661016949153</v>
      </c>
      <c r="H14" s="14">
        <f>IF(E13&lt;&gt;0,H13/E13,0)</f>
        <v>0</v>
      </c>
      <c r="I14" s="13">
        <f>IF(I13=0,0,1)</f>
        <v>1</v>
      </c>
      <c r="J14" s="14">
        <f>IF(I13&lt;&gt;0,J13/I13,0)</f>
        <v>0.9511867442901926</v>
      </c>
      <c r="K14" s="14">
        <f>IF(I13&lt;&gt;0,K13/I13,0)</f>
        <v>0.048813255709807435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21"/>
      <c r="D16" s="21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21" t="s">
        <v>32</v>
      </c>
      <c r="D17" s="2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21"/>
      <c r="D18" s="21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21" t="s">
        <v>33</v>
      </c>
      <c r="D19" s="2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21"/>
      <c r="D20" s="21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21" t="s">
        <v>34</v>
      </c>
      <c r="D21" s="21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21"/>
      <c r="D22" s="21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21"/>
      <c r="D24" s="21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408</v>
      </c>
      <c r="F25" s="12">
        <v>389</v>
      </c>
      <c r="G25" s="12">
        <v>19</v>
      </c>
      <c r="H25" s="12">
        <v>0</v>
      </c>
      <c r="I25" s="12">
        <v>7216</v>
      </c>
      <c r="J25" s="12">
        <v>6871</v>
      </c>
      <c r="K25" s="12">
        <v>345</v>
      </c>
      <c r="L25" s="12">
        <v>0</v>
      </c>
    </row>
    <row r="26" spans="2:12" ht="21" customHeight="1">
      <c r="B26" s="5"/>
      <c r="C26" s="21"/>
      <c r="D26" s="21"/>
      <c r="E26" s="13">
        <f>IF(E25=0,0,1)</f>
        <v>1</v>
      </c>
      <c r="F26" s="14">
        <f>IF(E25&lt;&gt;0,F25/E25,0)</f>
        <v>0.9534313725490197</v>
      </c>
      <c r="G26" s="14">
        <f>IF(E25&lt;&gt;0,G25/E25,0)</f>
        <v>0.04656862745098039</v>
      </c>
      <c r="H26" s="14">
        <f>IF(E25&lt;&gt;0,H25/E25,0)</f>
        <v>0</v>
      </c>
      <c r="I26" s="13">
        <f>IF(I25=0,0,1)</f>
        <v>1</v>
      </c>
      <c r="J26" s="14">
        <f>IF(I25&lt;&gt;0,J25/I25,0)</f>
        <v>0.9521895787139689</v>
      </c>
      <c r="K26" s="14">
        <f>IF(I25&lt;&gt;0,K25/I25,0)</f>
        <v>0.047810421286031045</v>
      </c>
      <c r="L26" s="14">
        <f>IF(I25&lt;&gt;0,L25/I25,0)</f>
        <v>0</v>
      </c>
    </row>
    <row r="27" spans="2:12" ht="21" customHeight="1">
      <c r="B27" s="5"/>
      <c r="C27" s="22" t="s">
        <v>37</v>
      </c>
      <c r="D27" s="2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22"/>
      <c r="D28" s="22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22" t="s">
        <v>16</v>
      </c>
      <c r="D29" s="22"/>
      <c r="E29" s="12">
        <v>8</v>
      </c>
      <c r="F29" s="12">
        <v>6</v>
      </c>
      <c r="G29" s="12">
        <v>2</v>
      </c>
      <c r="H29" s="12">
        <v>0</v>
      </c>
      <c r="I29" s="12">
        <v>43</v>
      </c>
      <c r="J29" s="12">
        <v>37</v>
      </c>
      <c r="K29" s="12">
        <v>6</v>
      </c>
      <c r="L29" s="12">
        <v>0</v>
      </c>
    </row>
    <row r="30" spans="2:12" ht="21" customHeight="1">
      <c r="B30" s="5"/>
      <c r="C30" s="22"/>
      <c r="D30" s="22"/>
      <c r="E30" s="13">
        <f>IF(E29=0,0,1)</f>
        <v>1</v>
      </c>
      <c r="F30" s="14">
        <f>IF(E29&lt;&gt;0,F29/E29,0)</f>
        <v>0.75</v>
      </c>
      <c r="G30" s="14">
        <f>IF(E29&lt;&gt;0,G29/E29,0)</f>
        <v>0.25</v>
      </c>
      <c r="H30" s="14">
        <f>IF(E29&lt;&gt;0,H29/E29,0)</f>
        <v>0</v>
      </c>
      <c r="I30" s="13">
        <f>IF(I29=0,0,1)</f>
        <v>1</v>
      </c>
      <c r="J30" s="14">
        <f>IF(I29&lt;&gt;0,J29/I29,0)</f>
        <v>0.8604651162790697</v>
      </c>
      <c r="K30" s="14">
        <f>IF(I29&lt;&gt;0,K29/I29,0)</f>
        <v>0.13953488372093023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20</v>
      </c>
      <c r="F31" s="12">
        <v>18</v>
      </c>
      <c r="G31" s="12">
        <v>0</v>
      </c>
      <c r="H31" s="12">
        <v>2</v>
      </c>
      <c r="I31" s="12">
        <v>466</v>
      </c>
      <c r="J31" s="12">
        <v>444</v>
      </c>
      <c r="K31" s="12">
        <v>0</v>
      </c>
      <c r="L31" s="12">
        <v>22</v>
      </c>
    </row>
    <row r="32" spans="2:12" ht="21" customHeight="1">
      <c r="B32" s="5"/>
      <c r="C32" s="45"/>
      <c r="D32" s="46"/>
      <c r="E32" s="13">
        <f>IF(E31=0,0,1)</f>
        <v>1</v>
      </c>
      <c r="F32" s="14">
        <f>IF(E31&lt;&gt;0,F31/E31,0)</f>
        <v>0.9</v>
      </c>
      <c r="G32" s="14">
        <f>IF(E31&lt;&gt;0,G31/E31,0)</f>
        <v>0</v>
      </c>
      <c r="H32" s="14">
        <f>IF(E31&lt;&gt;0,H31/E31,0)</f>
        <v>0.1</v>
      </c>
      <c r="I32" s="13">
        <f>IF(I31=0,0,1)</f>
        <v>1</v>
      </c>
      <c r="J32" s="14">
        <f>IF(I31&lt;&gt;0,J31/I31,0)</f>
        <v>0.9527896995708155</v>
      </c>
      <c r="K32" s="14">
        <f>IF(I31&lt;&gt;0,K31/I31,0)</f>
        <v>0</v>
      </c>
      <c r="L32" s="14">
        <f>IF(I31&lt;&gt;0,L31/I31,0)</f>
        <v>0.04721030042918455</v>
      </c>
    </row>
    <row r="33" spans="2:12" ht="21" customHeight="1">
      <c r="B33" s="5"/>
      <c r="C33" s="16" t="s">
        <v>43</v>
      </c>
      <c r="D33" s="44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45"/>
      <c r="D34" s="46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6" t="s">
        <v>44</v>
      </c>
      <c r="D35" s="1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18"/>
      <c r="D36" s="19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  <mergeCell ref="E9:E10"/>
    <mergeCell ref="F9:F10"/>
    <mergeCell ref="G9:G10"/>
    <mergeCell ref="H9:H10"/>
    <mergeCell ref="E6:L6"/>
    <mergeCell ref="K9:K10"/>
    <mergeCell ref="C25:D26"/>
    <mergeCell ref="C27:D28"/>
    <mergeCell ref="C29:D30"/>
    <mergeCell ref="C31:D32"/>
    <mergeCell ref="C33:D34"/>
    <mergeCell ref="C35:D36"/>
    <mergeCell ref="C17:D18"/>
    <mergeCell ref="C13:D14"/>
    <mergeCell ref="C15:D16"/>
    <mergeCell ref="C19:D20"/>
    <mergeCell ref="C21:D22"/>
    <mergeCell ref="C23:D24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2024-04-25T07:52:02Z</dcterms:modified>
  <cp:category/>
  <cp:version/>
  <cp:contentType/>
  <cp:contentStatus/>
</cp:coreProperties>
</file>