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335" activeTab="0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<sst xmlns="http://schemas.openxmlformats.org/spreadsheetml/2006/main" count="101" uniqueCount="48">
  <si>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</si>
  <si>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</si>
  <si>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</si>
  <si>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</si>
  <si>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</si>
  <si>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</si>
  <si>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</si>
  <si>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</si>
  <si>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</si>
  <si>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</si>
  <si>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</si>
  <si>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</si>
  <si>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</si>
  <si>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</si>
  <si>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</si>
  <si>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</si>
  <si>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</si>
  <si>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</si>
  <si>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</si>
  <si>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</si>
  <si>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</si>
  <si>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</si>
  <si>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</si>
  <si>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</si>
  <si>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</si>
  <si>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</si>
  <si>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</si>
  <si>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</si>
  <si>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</si>
  <si>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</si>
  <si>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</si>
  <si>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</si>
  <si>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</si>
  <si>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</si>
  <si>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</si>
  <si>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</si>
  <si>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</si>
  <si>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</si>
  <si>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</si>
  <si>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</si>
  <si>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</si>
  <si>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</si>
  <si>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</si>
  <si>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</si>
  <si>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</si>
  <si>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</si>
  <si>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</si>
  <si>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令和5年2月サービス分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</si>
</sst>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="55" zoomScaleNormal="55" zoomScalePageLayoutView="0" workbookViewId="0" topLeftCell="A1">
      <selection activeCell="E11" sqref="E11:L36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4" t="s">
        <v>10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44" t="s">
        <v>47</v>
      </c>
      <c r="G4" s="44"/>
      <c r="H4" s="44"/>
      <c r="I4" s="44"/>
      <c r="J4" s="44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5" t="s">
        <v>12</v>
      </c>
      <c r="C6" s="26"/>
      <c r="D6" s="27"/>
      <c r="E6" s="38" t="s">
        <v>0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2242</v>
      </c>
      <c r="F11" s="9">
        <v>1740</v>
      </c>
      <c r="G11" s="9">
        <v>390</v>
      </c>
      <c r="H11" s="9">
        <v>112</v>
      </c>
      <c r="I11" s="9">
        <v>121619</v>
      </c>
      <c r="J11" s="9">
        <v>106558</v>
      </c>
      <c r="K11" s="9">
        <v>14322</v>
      </c>
      <c r="L11" s="9">
        <v>739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0.776092774308653</v>
      </c>
      <c r="G12" s="11">
        <f>IF(E11&lt;&gt;0,G11/E11,0)</f>
        <v>0.17395182872435325</v>
      </c>
      <c r="H12" s="11">
        <f>IF(E11&lt;&gt;0,H11/E11,0)</f>
        <v>0.049955396966993755</v>
      </c>
      <c r="I12" s="10">
        <f>IF(I11=0,0,1)</f>
        <v>1</v>
      </c>
      <c r="J12" s="11">
        <f>IF(I11&lt;&gt;0,J11/I11,0)</f>
        <v>0.8761624417237438</v>
      </c>
      <c r="K12" s="11">
        <f>IF(I11&lt;&gt;0,K11/I11,0)</f>
        <v>0.11776120507486494</v>
      </c>
      <c r="L12" s="11">
        <f>IF(I11&lt;&gt;0,L11/I11,0)</f>
        <v>0.00607635320139123</v>
      </c>
    </row>
    <row r="13" spans="2:12" ht="21" customHeight="1">
      <c r="B13" s="5"/>
      <c r="C13" s="16" t="s">
        <v>15</v>
      </c>
      <c r="D13" s="16"/>
      <c r="E13" s="12">
        <v>73</v>
      </c>
      <c r="F13" s="12">
        <v>67</v>
      </c>
      <c r="G13" s="12">
        <v>6</v>
      </c>
      <c r="H13" s="12">
        <v>0</v>
      </c>
      <c r="I13" s="12">
        <v>5611</v>
      </c>
      <c r="J13" s="12">
        <v>5131</v>
      </c>
      <c r="K13" s="12">
        <v>480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4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4">
        <f>IF(I13&lt;&gt;0,J13/I13,0)</f>
        <v>0.9144537515594369</v>
      </c>
      <c r="K14" s="14">
        <f>IF(I13&lt;&gt;0,K13/I13,0)</f>
        <v>0.08554624844056317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119</v>
      </c>
      <c r="F15" s="12">
        <v>42</v>
      </c>
      <c r="G15" s="12">
        <v>48</v>
      </c>
      <c r="H15" s="12">
        <v>29</v>
      </c>
      <c r="I15" s="12">
        <v>6433</v>
      </c>
      <c r="J15" s="12">
        <v>4588</v>
      </c>
      <c r="K15" s="12">
        <v>1595</v>
      </c>
      <c r="L15" s="12">
        <v>250</v>
      </c>
    </row>
    <row r="16" spans="2:12" ht="21" customHeight="1">
      <c r="B16" s="5"/>
      <c r="C16" s="45"/>
      <c r="D16" s="45"/>
      <c r="E16" s="13">
        <f>IF(E15=0,0,1)</f>
        <v>1</v>
      </c>
      <c r="F16" s="14">
        <f>IF(E15&lt;&gt;0,F15/E15,0)</f>
        <v>0.35294117647058826</v>
      </c>
      <c r="G16" s="14">
        <f>IF(E15&lt;&gt;0,G15/E15,0)</f>
        <v>0.40336134453781514</v>
      </c>
      <c r="H16" s="14">
        <f>IF(E15&lt;&gt;0,H15/E15,0)</f>
        <v>0.24369747899159663</v>
      </c>
      <c r="I16" s="13">
        <f>IF(I15=0,0,1)</f>
        <v>1</v>
      </c>
      <c r="J16" s="14">
        <f>IF(I15&lt;&gt;0,J15/I15,0)</f>
        <v>0.7131975750038863</v>
      </c>
      <c r="K16" s="14">
        <f>IF(I15&lt;&gt;0,K15/I15,0)</f>
        <v>0.2479403077879683</v>
      </c>
      <c r="L16" s="14">
        <f>IF(I15&lt;&gt;0,L15/I15,0)</f>
        <v>0.0388621172081455</v>
      </c>
    </row>
    <row r="17" spans="2:12" ht="21" customHeight="1">
      <c r="B17" s="5"/>
      <c r="C17" s="45" t="s">
        <v>32</v>
      </c>
      <c r="D17" s="45"/>
      <c r="E17" s="12">
        <v>71</v>
      </c>
      <c r="F17" s="12">
        <v>1</v>
      </c>
      <c r="G17" s="12">
        <v>43</v>
      </c>
      <c r="H17" s="12">
        <v>27</v>
      </c>
      <c r="I17" s="12">
        <v>990</v>
      </c>
      <c r="J17" s="12">
        <v>1</v>
      </c>
      <c r="K17" s="12">
        <v>893</v>
      </c>
      <c r="L17" s="12">
        <v>96</v>
      </c>
    </row>
    <row r="18" spans="2:12" ht="21" customHeight="1">
      <c r="B18" s="5"/>
      <c r="C18" s="45"/>
      <c r="D18" s="45"/>
      <c r="E18" s="13">
        <f>IF(E17=0,0,1)</f>
        <v>1</v>
      </c>
      <c r="F18" s="14">
        <f>IF(E17&lt;&gt;0,F17/E17,0)</f>
        <v>0.014084507042253521</v>
      </c>
      <c r="G18" s="14">
        <f>IF(E17&lt;&gt;0,G17/E17,0)</f>
        <v>0.6056338028169014</v>
      </c>
      <c r="H18" s="14">
        <f>IF(E17&lt;&gt;0,H17/E17,0)</f>
        <v>0.38028169014084506</v>
      </c>
      <c r="I18" s="13">
        <f>IF(I17=0,0,1)</f>
        <v>1</v>
      </c>
      <c r="J18" s="14">
        <f>IF(I17&lt;&gt;0,J17/I17,0)</f>
        <v>0.00101010101010101</v>
      </c>
      <c r="K18" s="14">
        <f>IF(I17&lt;&gt;0,K17/I17,0)</f>
        <v>0.902020202020202</v>
      </c>
      <c r="L18" s="14">
        <f>IF(I17&lt;&gt;0,L17/I17,0)</f>
        <v>0.09696969696969697</v>
      </c>
    </row>
    <row r="19" spans="2:12" ht="21" customHeight="1">
      <c r="B19" s="5"/>
      <c r="C19" s="45" t="s">
        <v>33</v>
      </c>
      <c r="D19" s="45"/>
      <c r="E19" s="12">
        <v>219</v>
      </c>
      <c r="F19" s="12">
        <v>38</v>
      </c>
      <c r="G19" s="12">
        <v>130</v>
      </c>
      <c r="H19" s="12">
        <v>51</v>
      </c>
      <c r="I19" s="12">
        <v>2309</v>
      </c>
      <c r="J19" s="12">
        <v>984</v>
      </c>
      <c r="K19" s="12">
        <v>1027</v>
      </c>
      <c r="L19" s="12">
        <v>298</v>
      </c>
    </row>
    <row r="20" spans="2:12" ht="21" customHeight="1">
      <c r="B20" s="5"/>
      <c r="C20" s="45"/>
      <c r="D20" s="45"/>
      <c r="E20" s="13">
        <f>IF(E19=0,0,1)</f>
        <v>1</v>
      </c>
      <c r="F20" s="14">
        <f>IF(E19&lt;&gt;0,F19/E19,0)</f>
        <v>0.1735159817351598</v>
      </c>
      <c r="G20" s="14">
        <f>IF(E19&lt;&gt;0,G19/E19,0)</f>
        <v>0.593607305936073</v>
      </c>
      <c r="H20" s="14">
        <f>IF(E19&lt;&gt;0,H19/E19,0)</f>
        <v>0.2328767123287671</v>
      </c>
      <c r="I20" s="13">
        <f>IF(I19=0,0,1)</f>
        <v>1</v>
      </c>
      <c r="J20" s="14">
        <f>IF(I19&lt;&gt;0,J19/I19,0)</f>
        <v>0.42615851017756606</v>
      </c>
      <c r="K20" s="14">
        <f>IF(I19&lt;&gt;0,K19/I19,0)</f>
        <v>0.44478129060199223</v>
      </c>
      <c r="L20" s="14">
        <f>IF(I19&lt;&gt;0,L19/I19,0)</f>
        <v>0.12906019922044176</v>
      </c>
    </row>
    <row r="21" spans="2:12" ht="21" customHeight="1">
      <c r="B21" s="5"/>
      <c r="C21" s="45" t="s">
        <v>34</v>
      </c>
      <c r="D21" s="45"/>
      <c r="E21" s="12">
        <v>45</v>
      </c>
      <c r="F21" s="12">
        <v>34</v>
      </c>
      <c r="G21" s="12">
        <v>11</v>
      </c>
      <c r="H21" s="12">
        <v>0</v>
      </c>
      <c r="I21" s="12">
        <v>7506</v>
      </c>
      <c r="J21" s="12">
        <v>5493</v>
      </c>
      <c r="K21" s="12">
        <v>2013</v>
      </c>
      <c r="L21" s="12">
        <v>0</v>
      </c>
    </row>
    <row r="22" spans="2:12" ht="21" customHeight="1">
      <c r="B22" s="5"/>
      <c r="C22" s="45"/>
      <c r="D22" s="45"/>
      <c r="E22" s="13">
        <f>IF(E21=0,0,1)</f>
        <v>1</v>
      </c>
      <c r="F22" s="14">
        <f>IF(E21&lt;&gt;0,F21/E21,0)</f>
        <v>0.7555555555555555</v>
      </c>
      <c r="G22" s="14">
        <f>IF(E21&lt;&gt;0,G21/E21,0)</f>
        <v>0.24444444444444444</v>
      </c>
      <c r="H22" s="14">
        <f>IF(E21&lt;&gt;0,H21/E21,0)</f>
        <v>0</v>
      </c>
      <c r="I22" s="13">
        <f>IF(I21=0,0,1)</f>
        <v>1</v>
      </c>
      <c r="J22" s="14">
        <f>IF(I21&lt;&gt;0,J21/I21,0)</f>
        <v>0.731814548361311</v>
      </c>
      <c r="K22" s="14">
        <f>IF(I21&lt;&gt;0,K21/I21,0)</f>
        <v>0.26818545163868907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77</v>
      </c>
      <c r="F23" s="12">
        <v>58</v>
      </c>
      <c r="G23" s="12">
        <v>19</v>
      </c>
      <c r="H23" s="12">
        <v>0</v>
      </c>
      <c r="I23" s="12">
        <v>4823</v>
      </c>
      <c r="J23" s="12">
        <v>3598</v>
      </c>
      <c r="K23" s="12">
        <v>1225</v>
      </c>
      <c r="L23" s="12">
        <v>0</v>
      </c>
    </row>
    <row r="24" spans="2:12" ht="21" customHeight="1">
      <c r="B24" s="5"/>
      <c r="C24" s="45"/>
      <c r="D24" s="45"/>
      <c r="E24" s="13">
        <f>IF(E23=0,0,1)</f>
        <v>1</v>
      </c>
      <c r="F24" s="14">
        <f>IF(E23&lt;&gt;0,F23/E23,0)</f>
        <v>0.7532467532467533</v>
      </c>
      <c r="G24" s="14">
        <f>IF(E23&lt;&gt;0,G23/E23,0)</f>
        <v>0.24675324675324675</v>
      </c>
      <c r="H24" s="14">
        <f>IF(E23&lt;&gt;0,H23/E23,0)</f>
        <v>0</v>
      </c>
      <c r="I24" s="13">
        <f>IF(I23=0,0,1)</f>
        <v>1</v>
      </c>
      <c r="J24" s="14">
        <f>IF(I23&lt;&gt;0,J23/I23,0)</f>
        <v>0.7460087082728593</v>
      </c>
      <c r="K24" s="14">
        <f>IF(I23&lt;&gt;0,K23/I23,0)</f>
        <v>0.2539912917271408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1343</v>
      </c>
      <c r="F25" s="12">
        <v>1222</v>
      </c>
      <c r="G25" s="12">
        <v>116</v>
      </c>
      <c r="H25" s="12">
        <v>5</v>
      </c>
      <c r="I25" s="12">
        <v>87314</v>
      </c>
      <c r="J25" s="12">
        <v>80453</v>
      </c>
      <c r="K25" s="12">
        <v>6766</v>
      </c>
      <c r="L25" s="12">
        <v>95</v>
      </c>
    </row>
    <row r="26" spans="2:12" ht="21" customHeight="1">
      <c r="B26" s="5"/>
      <c r="C26" s="45"/>
      <c r="D26" s="45"/>
      <c r="E26" s="13">
        <f>IF(E25=0,0,1)</f>
        <v>1</v>
      </c>
      <c r="F26" s="14">
        <f>IF(E25&lt;&gt;0,F25/E25,0)</f>
        <v>0.909903201787044</v>
      </c>
      <c r="G26" s="14">
        <f>IF(E25&lt;&gt;0,G25/E25,0)</f>
        <v>0.08637379002233805</v>
      </c>
      <c r="H26" s="14">
        <f>IF(E25&lt;&gt;0,H25/E25,0)</f>
        <v>0.0037230081906180195</v>
      </c>
      <c r="I26" s="13">
        <f>IF(I25=0,0,1)</f>
        <v>1</v>
      </c>
      <c r="J26" s="14">
        <f>IF(I25&lt;&gt;0,J25/I25,0)</f>
        <v>0.9214215360652358</v>
      </c>
      <c r="K26" s="14">
        <f>IF(I25&lt;&gt;0,K25/I25,0)</f>
        <v>0.07749043681425659</v>
      </c>
      <c r="L26" s="14">
        <f>IF(I25&lt;&gt;0,L25/I25,0)</f>
        <v>0.0010880271205075934</v>
      </c>
    </row>
    <row r="27" spans="2:12" ht="21" customHeight="1">
      <c r="B27" s="5"/>
      <c r="C27" s="16" t="s">
        <v>37</v>
      </c>
      <c r="D27" s="16"/>
      <c r="E27" s="12">
        <v>2</v>
      </c>
      <c r="F27" s="12">
        <v>2</v>
      </c>
      <c r="G27" s="12">
        <v>0</v>
      </c>
      <c r="H27" s="12">
        <v>0</v>
      </c>
      <c r="I27" s="12">
        <v>30</v>
      </c>
      <c r="J27" s="12">
        <v>30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f>IF(E27=0,0,1)</f>
        <v>1</v>
      </c>
      <c r="F28" s="14">
        <f>IF(E27&lt;&gt;0,F27/E27,0)</f>
        <v>1</v>
      </c>
      <c r="G28" s="14">
        <f>IF(E27&lt;&gt;0,G27/E27,0)</f>
        <v>0</v>
      </c>
      <c r="H28" s="14">
        <f>IF(E27&lt;&gt;0,H27/E27,0)</f>
        <v>0</v>
      </c>
      <c r="I28" s="13">
        <f>IF(I27=0,0,1)</f>
        <v>1</v>
      </c>
      <c r="J28" s="14">
        <f>IF(I27&lt;&gt;0,J27/I27,0)</f>
        <v>1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16" t="s">
        <v>16</v>
      </c>
      <c r="D29" s="16"/>
      <c r="E29" s="12">
        <v>290</v>
      </c>
      <c r="F29" s="12">
        <v>274</v>
      </c>
      <c r="G29" s="12">
        <v>16</v>
      </c>
      <c r="H29" s="12">
        <v>0</v>
      </c>
      <c r="I29" s="12">
        <v>6563</v>
      </c>
      <c r="J29" s="12">
        <v>6250</v>
      </c>
      <c r="K29" s="12">
        <v>313</v>
      </c>
      <c r="L29" s="12">
        <v>0</v>
      </c>
    </row>
    <row r="30" spans="2:12" ht="21" customHeight="1">
      <c r="B30" s="5"/>
      <c r="C30" s="16"/>
      <c r="D30" s="16"/>
      <c r="E30" s="13">
        <f>IF(E29=0,0,1)</f>
        <v>1</v>
      </c>
      <c r="F30" s="14">
        <f>IF(E29&lt;&gt;0,F29/E29,0)</f>
        <v>0.9448275862068966</v>
      </c>
      <c r="G30" s="14">
        <f>IF(E29&lt;&gt;0,G29/E29,0)</f>
        <v>0.05517241379310345</v>
      </c>
      <c r="H30" s="14">
        <f>IF(E29&lt;&gt;0,H29/E29,0)</f>
        <v>0</v>
      </c>
      <c r="I30" s="13">
        <f>IF(I29=0,0,1)</f>
        <v>1</v>
      </c>
      <c r="J30" s="14">
        <f>IF(I29&lt;&gt;0,J29/I29,0)</f>
        <v>0.9523083955508151</v>
      </c>
      <c r="K30" s="14">
        <f>IF(I29&lt;&gt;0,K29/I29,0)</f>
        <v>0.04769160444918483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f>IF(E31=0,0,1)</f>
        <v>0</v>
      </c>
      <c r="F32" s="14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4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17" t="s">
        <v>43</v>
      </c>
      <c r="D33" s="18"/>
      <c r="E33" s="12">
        <v>3</v>
      </c>
      <c r="F33" s="12">
        <v>2</v>
      </c>
      <c r="G33" s="12">
        <v>1</v>
      </c>
      <c r="H33" s="12">
        <v>0</v>
      </c>
      <c r="I33" s="12">
        <v>40</v>
      </c>
      <c r="J33" s="12">
        <v>30</v>
      </c>
      <c r="K33" s="12">
        <v>10</v>
      </c>
      <c r="L33" s="12">
        <v>0</v>
      </c>
    </row>
    <row r="34" spans="2:12" ht="21" customHeight="1">
      <c r="B34" s="5"/>
      <c r="C34" s="19"/>
      <c r="D34" s="20"/>
      <c r="E34" s="13">
        <f>IF(E33=0,0,1)</f>
        <v>1</v>
      </c>
      <c r="F34" s="14">
        <f>IF(E33&lt;&gt;0,F33/E33,0)</f>
        <v>0.6666666666666666</v>
      </c>
      <c r="G34" s="14">
        <f>IF(E33&lt;&gt;0,G33/E33,0)</f>
        <v>0.3333333333333333</v>
      </c>
      <c r="H34" s="14">
        <f>IF(E33&lt;&gt;0,H33/E33,0)</f>
        <v>0</v>
      </c>
      <c r="I34" s="13">
        <f>IF(I33=0,0,1)</f>
        <v>1</v>
      </c>
      <c r="J34" s="14">
        <f>IF(I33&lt;&gt;0,J33/I33,0)</f>
        <v>0.75</v>
      </c>
      <c r="K34" s="14">
        <f>IF(I33&lt;&gt;0,K33/I33,0)</f>
        <v>0.25</v>
      </c>
      <c r="L34" s="14">
        <f>IF(I33&lt;&gt;0,L33/I33,0)</f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s="7" customFormat="1" ht="7.5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42</v>
      </c>
    </row>
  </sheetData>
  <sheetProtection/>
  <mergeCells count="28"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  <mergeCell ref="C3:L3"/>
    <mergeCell ref="B6:D10"/>
    <mergeCell ref="E7:H8"/>
    <mergeCell ref="E6:L6"/>
    <mergeCell ref="I7:L7"/>
    <mergeCell ref="I8:L8"/>
    <mergeCell ref="L9:L10"/>
    <mergeCell ref="K9:K10"/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showGridLines="0" zoomScale="55" zoomScaleNormal="55" zoomScalePageLayoutView="0" workbookViewId="0" topLeftCell="A1">
      <selection activeCell="E11" sqref="E11:L38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50390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4" t="s">
        <v>19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44" t="s">
        <v>47</v>
      </c>
      <c r="G4" s="44"/>
      <c r="H4" s="44"/>
      <c r="I4" s="44"/>
      <c r="J4" s="44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5" t="s">
        <v>21</v>
      </c>
      <c r="C6" s="26"/>
      <c r="D6" s="27"/>
      <c r="E6" s="38" t="s">
        <v>22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4" t="s">
        <v>23</v>
      </c>
      <c r="J7" s="35"/>
      <c r="K7" s="35"/>
      <c r="L7" s="52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554</v>
      </c>
      <c r="F11" s="9">
        <v>510</v>
      </c>
      <c r="G11" s="9">
        <v>42</v>
      </c>
      <c r="H11" s="9">
        <v>2</v>
      </c>
      <c r="I11" s="9">
        <v>39667</v>
      </c>
      <c r="J11" s="9">
        <v>36163</v>
      </c>
      <c r="K11" s="9">
        <v>3472</v>
      </c>
      <c r="L11" s="9">
        <v>32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0.9205776173285198</v>
      </c>
      <c r="G12" s="11">
        <f>IF(E11&lt;&gt;0,G11/E11,0)</f>
        <v>0.07581227436823104</v>
      </c>
      <c r="H12" s="11">
        <f>IF(E11&lt;&gt;0,H11/E11,0)</f>
        <v>0.0036101083032490976</v>
      </c>
      <c r="I12" s="10">
        <f>IF(I11=0,0,1)</f>
        <v>1</v>
      </c>
      <c r="J12" s="11">
        <f>IF(I11&lt;&gt;0,J11/I11,0)</f>
        <v>0.9116646078604381</v>
      </c>
      <c r="K12" s="11">
        <f>IF(I11&lt;&gt;0,K11/I11,0)</f>
        <v>0.08752867622961151</v>
      </c>
      <c r="L12" s="11">
        <f>IF(I11&lt;&gt;0,L11/I11,0)</f>
        <v>0.0008067159099503366</v>
      </c>
    </row>
    <row r="13" spans="2:12" ht="21" customHeight="1">
      <c r="B13" s="5"/>
      <c r="C13" s="16" t="s">
        <v>45</v>
      </c>
      <c r="D13" s="16"/>
      <c r="E13" s="12">
        <v>73</v>
      </c>
      <c r="F13" s="12">
        <v>67</v>
      </c>
      <c r="G13" s="12">
        <v>6</v>
      </c>
      <c r="H13" s="12">
        <v>0</v>
      </c>
      <c r="I13" s="12">
        <v>10423</v>
      </c>
      <c r="J13" s="12">
        <v>9601</v>
      </c>
      <c r="K13" s="12">
        <v>822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1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1">
        <f>IF(I13&lt;&gt;0,J13/I13,0)</f>
        <v>0.9211359493427996</v>
      </c>
      <c r="K14" s="14">
        <f>IF(I13&lt;&gt;0,K13/I13,0)</f>
        <v>0.07886405065720042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f>IF(E15=0,0,1)</f>
        <v>0</v>
      </c>
      <c r="F16" s="11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1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f>IF(E17=0,0,1)</f>
        <v>0</v>
      </c>
      <c r="F18" s="11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1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f>IF(E19=0,0,1)</f>
        <v>0</v>
      </c>
      <c r="F20" s="11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1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45" t="s">
        <v>34</v>
      </c>
      <c r="D21" s="45"/>
      <c r="E21" s="12">
        <v>2</v>
      </c>
      <c r="F21" s="12">
        <v>2</v>
      </c>
      <c r="G21" s="12">
        <v>0</v>
      </c>
      <c r="H21" s="12">
        <v>0</v>
      </c>
      <c r="I21" s="12">
        <v>80</v>
      </c>
      <c r="J21" s="12">
        <v>80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f>IF(E21=0,0,1)</f>
        <v>1</v>
      </c>
      <c r="F22" s="11">
        <f>IF(E21&lt;&gt;0,F21/E21,0)</f>
        <v>1</v>
      </c>
      <c r="G22" s="14">
        <f>IF(E21&lt;&gt;0,G21/E21,0)</f>
        <v>0</v>
      </c>
      <c r="H22" s="14">
        <f>IF(E21&lt;&gt;0,H21/E21,0)</f>
        <v>0</v>
      </c>
      <c r="I22" s="13">
        <f>IF(I21=0,0,1)</f>
        <v>1</v>
      </c>
      <c r="J22" s="11">
        <f>IF(I21&lt;&gt;0,J21/I21,0)</f>
        <v>1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3</v>
      </c>
      <c r="F23" s="12">
        <v>3</v>
      </c>
      <c r="G23" s="12">
        <v>0</v>
      </c>
      <c r="H23" s="12">
        <v>0</v>
      </c>
      <c r="I23" s="12">
        <v>175</v>
      </c>
      <c r="J23" s="12">
        <v>175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f>IF(E23=0,0,1)</f>
        <v>1</v>
      </c>
      <c r="F24" s="11">
        <f>IF(E23&lt;&gt;0,F23/E23,0)</f>
        <v>1</v>
      </c>
      <c r="G24" s="14">
        <f>IF(E23&lt;&gt;0,G23/E23,0)</f>
        <v>0</v>
      </c>
      <c r="H24" s="14">
        <f>IF(E23&lt;&gt;0,H23/E23,0)</f>
        <v>0</v>
      </c>
      <c r="I24" s="13">
        <f>IF(I23=0,0,1)</f>
        <v>1</v>
      </c>
      <c r="J24" s="11">
        <f>IF(I23&lt;&gt;0,J23/I23,0)</f>
        <v>1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340</v>
      </c>
      <c r="F25" s="12">
        <v>310</v>
      </c>
      <c r="G25" s="12">
        <v>29</v>
      </c>
      <c r="H25" s="12">
        <v>1</v>
      </c>
      <c r="I25" s="12">
        <v>26026</v>
      </c>
      <c r="J25" s="12">
        <v>23481</v>
      </c>
      <c r="K25" s="12">
        <v>2515</v>
      </c>
      <c r="L25" s="12">
        <v>30</v>
      </c>
    </row>
    <row r="26" spans="2:12" ht="21" customHeight="1">
      <c r="B26" s="5"/>
      <c r="C26" s="45"/>
      <c r="D26" s="45"/>
      <c r="E26" s="13">
        <f>IF(E25=0,0,1)</f>
        <v>1</v>
      </c>
      <c r="F26" s="11">
        <f>IF(E25&lt;&gt;0,F25/E25,0)</f>
        <v>0.9117647058823529</v>
      </c>
      <c r="G26" s="14">
        <f>IF(E25&lt;&gt;0,G25/E25,0)</f>
        <v>0.08529411764705883</v>
      </c>
      <c r="H26" s="14">
        <f>IF(E25&lt;&gt;0,H25/E25,0)</f>
        <v>0.0029411764705882353</v>
      </c>
      <c r="I26" s="13">
        <f>IF(I25=0,0,1)</f>
        <v>1</v>
      </c>
      <c r="J26" s="11">
        <f>IF(I25&lt;&gt;0,J25/I25,0)</f>
        <v>0.9022131714439406</v>
      </c>
      <c r="K26" s="14">
        <f>IF(I25&lt;&gt;0,K25/I25,0)</f>
        <v>0.09663413509567356</v>
      </c>
      <c r="L26" s="14">
        <f>IF(I25&lt;&gt;0,L25/I25,0)</f>
        <v>0.0011526934603857681</v>
      </c>
    </row>
    <row r="27" spans="2:12" ht="21" customHeight="1">
      <c r="B27" s="5"/>
      <c r="C27" s="48" t="s">
        <v>37</v>
      </c>
      <c r="D27" s="49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50"/>
      <c r="D28" s="51"/>
      <c r="E28" s="13">
        <f>IF(E27=0,0,1)</f>
        <v>0</v>
      </c>
      <c r="F28" s="11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1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48" t="s">
        <v>38</v>
      </c>
      <c r="D29" s="49"/>
      <c r="E29" s="12">
        <v>132</v>
      </c>
      <c r="F29" s="12">
        <v>125</v>
      </c>
      <c r="G29" s="12">
        <v>7</v>
      </c>
      <c r="H29" s="12">
        <v>0</v>
      </c>
      <c r="I29" s="12">
        <v>2956</v>
      </c>
      <c r="J29" s="12">
        <v>2821</v>
      </c>
      <c r="K29" s="12">
        <v>135</v>
      </c>
      <c r="L29" s="12">
        <v>0</v>
      </c>
    </row>
    <row r="30" spans="2:12" ht="21" customHeight="1">
      <c r="B30" s="5"/>
      <c r="C30" s="50"/>
      <c r="D30" s="51"/>
      <c r="E30" s="13">
        <f>IF(E29=0,0,1)</f>
        <v>1</v>
      </c>
      <c r="F30" s="11">
        <f>IF(E29&lt;&gt;0,F29/E29,0)</f>
        <v>0.946969696969697</v>
      </c>
      <c r="G30" s="14">
        <f>IF(E29&lt;&gt;0,G29/E29,0)</f>
        <v>0.05303030303030303</v>
      </c>
      <c r="H30" s="14">
        <f>IF(E29&lt;&gt;0,H29/E29,0)</f>
        <v>0</v>
      </c>
      <c r="I30" s="13">
        <f>IF(I29=0,0,1)</f>
        <v>1</v>
      </c>
      <c r="J30" s="11">
        <f>IF(I29&lt;&gt;0,J29/I29,0)</f>
        <v>0.9543301759133965</v>
      </c>
      <c r="K30" s="14">
        <f>IF(I29&lt;&gt;0,K29/I29,0)</f>
        <v>0.04566982408660352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f>IF(E31=0,0,1)</f>
        <v>0</v>
      </c>
      <c r="F32" s="11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1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48" t="s">
        <v>39</v>
      </c>
      <c r="D33" s="49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50"/>
      <c r="D34" s="51"/>
      <c r="E34" s="13">
        <f>IF(E33=0,0,1)</f>
        <v>0</v>
      </c>
      <c r="F34" s="11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1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25" t="s">
        <v>40</v>
      </c>
      <c r="D35" s="27"/>
      <c r="E35" s="12">
        <v>4</v>
      </c>
      <c r="F35" s="12">
        <v>3</v>
      </c>
      <c r="G35" s="12">
        <v>0</v>
      </c>
      <c r="H35" s="12">
        <v>1</v>
      </c>
      <c r="I35" s="12">
        <v>7</v>
      </c>
      <c r="J35" s="12">
        <v>5</v>
      </c>
      <c r="K35" s="12">
        <v>0</v>
      </c>
      <c r="L35" s="12">
        <v>2</v>
      </c>
    </row>
    <row r="36" spans="2:12" ht="21" customHeight="1">
      <c r="B36" s="5"/>
      <c r="C36" s="31"/>
      <c r="D36" s="33"/>
      <c r="E36" s="13">
        <f>IF(E35=0,0,1)</f>
        <v>1</v>
      </c>
      <c r="F36" s="11">
        <f>IF(E35&lt;&gt;0,F35/E35,0)</f>
        <v>0.75</v>
      </c>
      <c r="G36" s="14">
        <f>IF(E35&lt;&gt;0,G35/E35,0)</f>
        <v>0</v>
      </c>
      <c r="H36" s="14">
        <f>IF(E35&lt;&gt;0,H35/E35,0)</f>
        <v>0.25</v>
      </c>
      <c r="I36" s="13">
        <f>IF(I35=0,0,1)</f>
        <v>1</v>
      </c>
      <c r="J36" s="11">
        <f>IF(I35&lt;&gt;0,J35/I35,0)</f>
        <v>0.7142857142857143</v>
      </c>
      <c r="K36" s="14">
        <f>IF(I35&lt;&gt;0,K35/I35,0)</f>
        <v>0</v>
      </c>
      <c r="L36" s="14">
        <f>IF(I35&lt;&gt;0,L35/I35,0)</f>
        <v>0.2857142857142857</v>
      </c>
    </row>
    <row r="37" spans="2:12" ht="21" customHeight="1">
      <c r="B37" s="5"/>
      <c r="C37" s="48" t="s">
        <v>41</v>
      </c>
      <c r="D37" s="49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2:12" ht="21" customHeight="1">
      <c r="B38" s="6"/>
      <c r="C38" s="50"/>
      <c r="D38" s="51"/>
      <c r="E38" s="13">
        <f>IF(E37=0,0,1)</f>
        <v>0</v>
      </c>
      <c r="F38" s="11">
        <f>IF(E37&lt;&gt;0,F37/E37,0)</f>
        <v>0</v>
      </c>
      <c r="G38" s="14">
        <f>IF(E37&lt;&gt;0,G37/E37,0)</f>
        <v>0</v>
      </c>
      <c r="H38" s="14">
        <f>IF(E37&lt;&gt;0,H37/E37,0)</f>
        <v>0</v>
      </c>
      <c r="I38" s="13">
        <f>IF(I37=0,0,1)</f>
        <v>0</v>
      </c>
      <c r="J38" s="11">
        <f>IF(I37&lt;&gt;0,J37/I37,0)</f>
        <v>0</v>
      </c>
      <c r="K38" s="14">
        <f>IF(I37&lt;&gt;0,K37/I37,0)</f>
        <v>0</v>
      </c>
      <c r="L38" s="14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3.5" customHeight="1">
      <c r="B41" s="7" t="s">
        <v>7</v>
      </c>
    </row>
    <row r="42" s="7" customFormat="1" ht="13.5" customHeight="1">
      <c r="B42" s="7" t="s">
        <v>42</v>
      </c>
    </row>
    <row r="43" s="7" customFormat="1" ht="13.5" customHeight="1">
      <c r="B43" s="7" t="s">
        <v>8</v>
      </c>
    </row>
  </sheetData>
  <sheetProtection/>
  <mergeCells count="29"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="70" zoomScaleNormal="70" zoomScalePageLayoutView="0" workbookViewId="0" topLeftCell="A1">
      <selection activeCell="G16" sqref="G16"/>
    </sheetView>
  </sheetViews>
  <sheetFormatPr defaultColWidth="9.00390625" defaultRowHeight="13.5"/>
  <cols>
    <col min="1" max="1" width="1.00390625" style="0" customWidth="1"/>
    <col min="2" max="2" width="1.625" style="0" customWidth="1"/>
    <col min="3" max="3" width="9.00390625" style="0" customWidth="1"/>
    <col min="4" max="4" width="16.50390625" style="0" customWidth="1"/>
    <col min="5" max="12" width="15.125" style="0" customWidth="1"/>
  </cols>
  <sheetData>
    <row r="2" ht="21.75" customHeight="1">
      <c r="B2" s="2" t="s">
        <v>9</v>
      </c>
    </row>
    <row r="3" spans="3:12" ht="17.25" customHeight="1">
      <c r="C3" s="53" t="s">
        <v>29</v>
      </c>
      <c r="D3" s="53"/>
      <c r="E3" s="53"/>
      <c r="F3" s="53"/>
      <c r="G3" s="53"/>
      <c r="H3" s="53"/>
      <c r="I3" s="53"/>
      <c r="J3" s="53"/>
      <c r="K3" s="53"/>
      <c r="L3" s="53"/>
    </row>
    <row r="4" spans="6:12" ht="21" customHeight="1">
      <c r="F4" s="44" t="s">
        <v>47</v>
      </c>
      <c r="G4" s="44"/>
      <c r="H4" s="44"/>
      <c r="I4" s="44"/>
      <c r="J4" s="44"/>
      <c r="L4" s="3" t="s">
        <v>11</v>
      </c>
    </row>
    <row r="5" ht="4.5" customHeight="1"/>
    <row r="6" spans="2:12" ht="20.25" customHeight="1">
      <c r="B6" s="25" t="s">
        <v>26</v>
      </c>
      <c r="C6" s="26"/>
      <c r="D6" s="27"/>
      <c r="E6" s="38" t="s">
        <v>28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27</v>
      </c>
      <c r="C11" s="46"/>
      <c r="D11" s="46"/>
      <c r="E11" s="9">
        <v>498</v>
      </c>
      <c r="F11" s="9">
        <v>463</v>
      </c>
      <c r="G11" s="9">
        <v>32</v>
      </c>
      <c r="H11" s="9">
        <v>3</v>
      </c>
      <c r="I11" s="9">
        <v>12118</v>
      </c>
      <c r="J11" s="9">
        <v>11343</v>
      </c>
      <c r="K11" s="9">
        <v>748</v>
      </c>
      <c r="L11" s="9">
        <v>27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0.929718875502008</v>
      </c>
      <c r="G12" s="11">
        <f>IF(E11&lt;&gt;0,G11/E11,0)</f>
        <v>0.0642570281124498</v>
      </c>
      <c r="H12" s="11">
        <f>IF(E11&lt;&gt;0,H11/E11,0)</f>
        <v>0.006024096385542169</v>
      </c>
      <c r="I12" s="10">
        <f>IF(I11=0,0,1)</f>
        <v>1</v>
      </c>
      <c r="J12" s="11">
        <f>IF(I11&lt;&gt;0,J11/I11,0)</f>
        <v>0.9360455520712989</v>
      </c>
      <c r="K12" s="11">
        <f>IF(I11&lt;&gt;0,K11/I11,0)</f>
        <v>0.06172635748473346</v>
      </c>
      <c r="L12" s="11">
        <f>IF(I11&lt;&gt;0,L11/I11,0)</f>
        <v>0.0022280904439676515</v>
      </c>
    </row>
    <row r="13" spans="2:12" ht="21" customHeight="1">
      <c r="B13" s="5"/>
      <c r="C13" s="16" t="s">
        <v>15</v>
      </c>
      <c r="D13" s="16"/>
      <c r="E13" s="12">
        <v>60</v>
      </c>
      <c r="F13" s="12">
        <v>55</v>
      </c>
      <c r="G13" s="12">
        <v>5</v>
      </c>
      <c r="H13" s="12">
        <v>0</v>
      </c>
      <c r="I13" s="12">
        <v>4481</v>
      </c>
      <c r="J13" s="12">
        <v>4165</v>
      </c>
      <c r="K13" s="12">
        <v>316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4">
        <f>IF(E13&lt;&gt;0,F13/E13,0)</f>
        <v>0.9166666666666666</v>
      </c>
      <c r="G14" s="14">
        <f>IF(E13&lt;&gt;0,G13/E13,0)</f>
        <v>0.08333333333333333</v>
      </c>
      <c r="H14" s="14">
        <f>IF(E13&lt;&gt;0,H13/E13,0)</f>
        <v>0</v>
      </c>
      <c r="I14" s="13">
        <f>IF(I13=0,0,1)</f>
        <v>1</v>
      </c>
      <c r="J14" s="14">
        <f>IF(I13&lt;&gt;0,J13/I13,0)</f>
        <v>0.9294800267797366</v>
      </c>
      <c r="K14" s="14">
        <f>IF(I13&lt;&gt;0,K13/I13,0)</f>
        <v>0.07051997322026334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f>IF(E15=0,0,1)</f>
        <v>0</v>
      </c>
      <c r="F16" s="14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4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f>IF(E17=0,0,1)</f>
        <v>0</v>
      </c>
      <c r="F18" s="14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4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f>IF(E19=0,0,1)</f>
        <v>0</v>
      </c>
      <c r="F20" s="14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4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45" t="s">
        <v>34</v>
      </c>
      <c r="D21" s="45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f>IF(E21=0,0,1)</f>
        <v>0</v>
      </c>
      <c r="F22" s="14">
        <f>IF(E21&lt;&gt;0,F21/E21,0)</f>
        <v>0</v>
      </c>
      <c r="G22" s="14">
        <f>IF(E21&lt;&gt;0,G21/E21,0)</f>
        <v>0</v>
      </c>
      <c r="H22" s="14">
        <f>IF(E21&lt;&gt;0,H21/E21,0)</f>
        <v>0</v>
      </c>
      <c r="I22" s="13">
        <f>IF(I21=0,0,1)</f>
        <v>0</v>
      </c>
      <c r="J22" s="14">
        <f>IF(I21&lt;&gt;0,J21/I21,0)</f>
        <v>0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f>IF(E23=0,0,1)</f>
        <v>0</v>
      </c>
      <c r="F24" s="14">
        <f>IF(E23&lt;&gt;0,F23/E23,0)</f>
        <v>0</v>
      </c>
      <c r="G24" s="14">
        <f>IF(E23&lt;&gt;0,G23/E23,0)</f>
        <v>0</v>
      </c>
      <c r="H24" s="14">
        <f>IF(E23&lt;&gt;0,H23/E23,0)</f>
        <v>0</v>
      </c>
      <c r="I24" s="13">
        <f>IF(I23=0,0,1)</f>
        <v>0</v>
      </c>
      <c r="J24" s="14">
        <f>IF(I23&lt;&gt;0,J23/I23,0)</f>
        <v>0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414</v>
      </c>
      <c r="F25" s="12">
        <v>386</v>
      </c>
      <c r="G25" s="12">
        <v>27</v>
      </c>
      <c r="H25" s="12">
        <v>1</v>
      </c>
      <c r="I25" s="12">
        <v>7213</v>
      </c>
      <c r="J25" s="12">
        <v>6776</v>
      </c>
      <c r="K25" s="12">
        <v>432</v>
      </c>
      <c r="L25" s="12">
        <v>5</v>
      </c>
    </row>
    <row r="26" spans="2:12" ht="21" customHeight="1">
      <c r="B26" s="5"/>
      <c r="C26" s="45"/>
      <c r="D26" s="45"/>
      <c r="E26" s="13">
        <f>IF(E25=0,0,1)</f>
        <v>1</v>
      </c>
      <c r="F26" s="14">
        <f>IF(E25&lt;&gt;0,F25/E25,0)</f>
        <v>0.9323671497584541</v>
      </c>
      <c r="G26" s="14">
        <f>IF(E25&lt;&gt;0,G25/E25,0)</f>
        <v>0.06521739130434782</v>
      </c>
      <c r="H26" s="14">
        <f>IF(E25&lt;&gt;0,H25/E25,0)</f>
        <v>0.0024154589371980675</v>
      </c>
      <c r="I26" s="13">
        <f>IF(I25=0,0,1)</f>
        <v>1</v>
      </c>
      <c r="J26" s="14">
        <f>IF(I25&lt;&gt;0,J25/I25,0)</f>
        <v>0.9394149452377651</v>
      </c>
      <c r="K26" s="14">
        <f>IF(I25&lt;&gt;0,K25/I25,0)</f>
        <v>0.05989186191598503</v>
      </c>
      <c r="L26" s="14">
        <f>IF(I25&lt;&gt;0,L25/I25,0)</f>
        <v>0.0006931928462498268</v>
      </c>
    </row>
    <row r="27" spans="2:12" ht="21" customHeight="1">
      <c r="B27" s="5"/>
      <c r="C27" s="16" t="s">
        <v>37</v>
      </c>
      <c r="D27" s="16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f>IF(E27=0,0,1)</f>
        <v>0</v>
      </c>
      <c r="F28" s="14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4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16" t="s">
        <v>16</v>
      </c>
      <c r="D29" s="16"/>
      <c r="E29" s="12">
        <v>7</v>
      </c>
      <c r="F29" s="12">
        <v>7</v>
      </c>
      <c r="G29" s="12">
        <v>0</v>
      </c>
      <c r="H29" s="12">
        <v>0</v>
      </c>
      <c r="I29" s="12">
        <v>33</v>
      </c>
      <c r="J29" s="12">
        <v>33</v>
      </c>
      <c r="K29" s="12">
        <v>0</v>
      </c>
      <c r="L29" s="12">
        <v>0</v>
      </c>
    </row>
    <row r="30" spans="2:12" ht="21" customHeight="1">
      <c r="B30" s="5"/>
      <c r="C30" s="16"/>
      <c r="D30" s="16"/>
      <c r="E30" s="13">
        <f>IF(E29=0,0,1)</f>
        <v>1</v>
      </c>
      <c r="F30" s="14">
        <f>IF(E29&lt;&gt;0,F29/E29,0)</f>
        <v>1</v>
      </c>
      <c r="G30" s="14">
        <f>IF(E29&lt;&gt;0,G29/E29,0)</f>
        <v>0</v>
      </c>
      <c r="H30" s="14">
        <f>IF(E29&lt;&gt;0,H29/E29,0)</f>
        <v>0</v>
      </c>
      <c r="I30" s="13">
        <f>IF(I29=0,0,1)</f>
        <v>1</v>
      </c>
      <c r="J30" s="14">
        <f>IF(I29&lt;&gt;0,J29/I29,0)</f>
        <v>1</v>
      </c>
      <c r="K30" s="14">
        <f>IF(I29&lt;&gt;0,K29/I29,0)</f>
        <v>0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17</v>
      </c>
      <c r="F31" s="12">
        <v>15</v>
      </c>
      <c r="G31" s="12">
        <v>0</v>
      </c>
      <c r="H31" s="12">
        <v>2</v>
      </c>
      <c r="I31" s="12">
        <v>391</v>
      </c>
      <c r="J31" s="12">
        <v>369</v>
      </c>
      <c r="K31" s="12">
        <v>0</v>
      </c>
      <c r="L31" s="12">
        <v>22</v>
      </c>
    </row>
    <row r="32" spans="2:12" ht="21" customHeight="1">
      <c r="B32" s="5"/>
      <c r="C32" s="19"/>
      <c r="D32" s="20"/>
      <c r="E32" s="13">
        <f>IF(E31=0,0,1)</f>
        <v>1</v>
      </c>
      <c r="F32" s="14">
        <f>IF(E31&lt;&gt;0,F31/E31,0)</f>
        <v>0.8823529411764706</v>
      </c>
      <c r="G32" s="14">
        <f>IF(E31&lt;&gt;0,G31/E31,0)</f>
        <v>0</v>
      </c>
      <c r="H32" s="14">
        <f>IF(E31&lt;&gt;0,H31/E31,0)</f>
        <v>0.11764705882352941</v>
      </c>
      <c r="I32" s="13">
        <f>IF(I31=0,0,1)</f>
        <v>1</v>
      </c>
      <c r="J32" s="14">
        <f>IF(I31&lt;&gt;0,J31/I31,0)</f>
        <v>0.9437340153452686</v>
      </c>
      <c r="K32" s="14">
        <f>IF(I31&lt;&gt;0,K31/I31,0)</f>
        <v>0</v>
      </c>
      <c r="L32" s="14">
        <f>IF(I31&lt;&gt;0,L31/I31,0)</f>
        <v>0.056265984654731455</v>
      </c>
    </row>
    <row r="33" spans="2:12" ht="21" customHeight="1">
      <c r="B33" s="5"/>
      <c r="C33" s="17" t="s">
        <v>43</v>
      </c>
      <c r="D33" s="18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19"/>
      <c r="D34" s="20"/>
      <c r="E34" s="13">
        <f>IF(E33=0,0,1)</f>
        <v>0</v>
      </c>
      <c r="F34" s="14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4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ht="7.5" customHeight="1"/>
    <row r="38" s="1" customFormat="1" ht="18" customHeight="1">
      <c r="B38" s="1" t="s">
        <v>30</v>
      </c>
    </row>
    <row r="39" s="1" customFormat="1" ht="13.5" customHeight="1">
      <c r="B39" s="15" t="s">
        <v>17</v>
      </c>
    </row>
    <row r="40" s="1" customFormat="1" ht="13.5" customHeight="1">
      <c r="B40" s="15" t="s">
        <v>46</v>
      </c>
    </row>
  </sheetData>
  <sheetProtection/>
  <mergeCells count="28">
    <mergeCell ref="C17:D18"/>
    <mergeCell ref="C13:D14"/>
    <mergeCell ref="C15:D16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  <mergeCell ref="E9:E10"/>
    <mergeCell ref="F9:F10"/>
    <mergeCell ref="G9:G10"/>
    <mergeCell ref="H9:H10"/>
    <mergeCell ref="E6:L6"/>
    <mergeCell ref="K9:K10"/>
    <mergeCell ref="C3:L3"/>
    <mergeCell ref="F4:J4"/>
    <mergeCell ref="B11:D12"/>
    <mergeCell ref="B6:D10"/>
    <mergeCell ref="I7:L7"/>
    <mergeCell ref="I9:I10"/>
    <mergeCell ref="J9:J10"/>
    <mergeCell ref="L9:L10"/>
    <mergeCell ref="E7:H8"/>
    <mergeCell ref="I8:L8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2021-01-06T05:40:25Z</cp:lastPrinted>
  <dcterms:created xsi:type="dcterms:W3CDTF">2006-07-10T04:59:03Z</dcterms:created>
  <dcterms:modified xsi:type="dcterms:W3CDTF">2023-04-25T00:00:44Z</dcterms:modified>
  <cp:category/>
  <cp:version/>
  <cp:contentType/>
  <cp:contentStatus/>
</cp:coreProperties>
</file>